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ocuments\Miss Bs Resources\Seating Plan\"/>
    </mc:Choice>
  </mc:AlternateContent>
  <bookViews>
    <workbookView xWindow="0" yWindow="0" windowWidth="20490" windowHeight="7755"/>
  </bookViews>
  <sheets>
    <sheet name="New GCSE (1-9)" sheetId="1" r:id="rId1"/>
    <sheet name="Data Sheet" sheetId="2" r:id="rId2"/>
  </sheets>
  <definedNames>
    <definedName name="Grades">#REF!</definedName>
    <definedName name="Grades2">#REF!</definedName>
    <definedName name="_xlnm.Print_Area" localSheetId="0">'New GCSE (1-9)'!$A$1:$BE$66</definedName>
  </definedNames>
  <calcPr calcId="152511"/>
</workbook>
</file>

<file path=xl/calcChain.xml><?xml version="1.0" encoding="utf-8"?>
<calcChain xmlns="http://schemas.openxmlformats.org/spreadsheetml/2006/main">
  <c r="H12" i="1" l="1"/>
  <c r="E12" i="1"/>
  <c r="H11" i="1"/>
  <c r="E11" i="1"/>
  <c r="C10" i="1"/>
  <c r="H9" i="1"/>
  <c r="D9" i="1"/>
  <c r="I7" i="1"/>
  <c r="H7" i="1"/>
  <c r="G7" i="1"/>
  <c r="F7" i="1"/>
  <c r="E7" i="1"/>
  <c r="D7" i="1"/>
  <c r="H6" i="1"/>
  <c r="E6" i="1"/>
  <c r="C5" i="1"/>
  <c r="H22" i="1"/>
  <c r="E22" i="1"/>
  <c r="E23" i="1"/>
  <c r="H23" i="1"/>
  <c r="C21" i="1"/>
  <c r="H20" i="1"/>
  <c r="D20" i="1"/>
  <c r="I18" i="1"/>
  <c r="H18" i="1"/>
  <c r="G18" i="1"/>
  <c r="F18" i="1"/>
  <c r="E18" i="1"/>
  <c r="D18" i="1"/>
  <c r="H17" i="1"/>
  <c r="E17" i="1"/>
  <c r="C16" i="1"/>
  <c r="H8" i="1" l="1"/>
  <c r="E8" i="1"/>
  <c r="I8" i="1"/>
  <c r="F8" i="1"/>
  <c r="G8" i="1"/>
  <c r="D8" i="1"/>
  <c r="I19" i="1"/>
  <c r="D19" i="1"/>
  <c r="G19" i="1"/>
  <c r="E19" i="1"/>
  <c r="H19" i="1"/>
  <c r="F19" i="1"/>
  <c r="BK45" i="1"/>
  <c r="BH45" i="1"/>
  <c r="BF44" i="1"/>
  <c r="BK43" i="1"/>
  <c r="BG43" i="1"/>
  <c r="BL40" i="1"/>
  <c r="BL41" i="1" s="1"/>
  <c r="BK40" i="1"/>
  <c r="BK41" i="1" s="1"/>
  <c r="BJ40" i="1"/>
  <c r="BJ41" i="1" s="1"/>
  <c r="BI40" i="1"/>
  <c r="BI41" i="1" s="1"/>
  <c r="BH40" i="1"/>
  <c r="BH41" i="1" s="1"/>
  <c r="BG40" i="1"/>
  <c r="BG41" i="1" s="1"/>
  <c r="BK38" i="1"/>
  <c r="BL39" i="1" s="1"/>
  <c r="BG38" i="1"/>
  <c r="BF37" i="1"/>
  <c r="BD45" i="1"/>
  <c r="BA45" i="1"/>
  <c r="AY44" i="1"/>
  <c r="BD43" i="1"/>
  <c r="AZ43" i="1"/>
  <c r="BE40" i="1"/>
  <c r="BE41" i="1" s="1"/>
  <c r="BD40" i="1"/>
  <c r="BD41" i="1" s="1"/>
  <c r="BC40" i="1"/>
  <c r="BC41" i="1" s="1"/>
  <c r="BB40" i="1"/>
  <c r="BB41" i="1" s="1"/>
  <c r="BA40" i="1"/>
  <c r="BA41" i="1" s="1"/>
  <c r="AZ40" i="1"/>
  <c r="AZ41" i="1" s="1"/>
  <c r="BD38" i="1"/>
  <c r="BE39" i="1" s="1"/>
  <c r="AZ38" i="1"/>
  <c r="AY37" i="1"/>
  <c r="BK34" i="1"/>
  <c r="BH34" i="1"/>
  <c r="BF33" i="1"/>
  <c r="BK32" i="1"/>
  <c r="BG32" i="1"/>
  <c r="BL29" i="1"/>
  <c r="BL30" i="1" s="1"/>
  <c r="BK29" i="1"/>
  <c r="BK30" i="1" s="1"/>
  <c r="BJ29" i="1"/>
  <c r="BJ30" i="1" s="1"/>
  <c r="BI29" i="1"/>
  <c r="BI30" i="1" s="1"/>
  <c r="BH29" i="1"/>
  <c r="BH30" i="1" s="1"/>
  <c r="BG29" i="1"/>
  <c r="BG30" i="1" s="1"/>
  <c r="BK27" i="1"/>
  <c r="BL28" i="1" s="1"/>
  <c r="BG27" i="1"/>
  <c r="BF26" i="1"/>
  <c r="BD34" i="1"/>
  <c r="BA34" i="1"/>
  <c r="AY33" i="1"/>
  <c r="BD32" i="1"/>
  <c r="AZ32" i="1"/>
  <c r="BE29" i="1"/>
  <c r="BE30" i="1" s="1"/>
  <c r="BD29" i="1"/>
  <c r="BD30" i="1" s="1"/>
  <c r="BC29" i="1"/>
  <c r="BC30" i="1" s="1"/>
  <c r="BB29" i="1"/>
  <c r="BB30" i="1" s="1"/>
  <c r="BA29" i="1"/>
  <c r="BA30" i="1" s="1"/>
  <c r="AZ29" i="1"/>
  <c r="AZ30" i="1" s="1"/>
  <c r="BD27" i="1"/>
  <c r="BE28" i="1" s="1"/>
  <c r="AZ27" i="1"/>
  <c r="AY26" i="1"/>
  <c r="BK23" i="1"/>
  <c r="BH23" i="1"/>
  <c r="BF21" i="1"/>
  <c r="BK20" i="1"/>
  <c r="BG20" i="1"/>
  <c r="BL18" i="1"/>
  <c r="BK18" i="1"/>
  <c r="BJ18" i="1"/>
  <c r="BI18" i="1"/>
  <c r="BH18" i="1"/>
  <c r="BG18" i="1"/>
  <c r="BK17" i="1"/>
  <c r="BG17" i="1"/>
  <c r="BF16" i="1"/>
  <c r="BD23" i="1"/>
  <c r="BA23" i="1"/>
  <c r="AY21" i="1"/>
  <c r="BD20" i="1"/>
  <c r="AZ20" i="1"/>
  <c r="BE18" i="1"/>
  <c r="BD18" i="1"/>
  <c r="BC18" i="1"/>
  <c r="BB18" i="1"/>
  <c r="BA18" i="1"/>
  <c r="AZ18" i="1"/>
  <c r="BD17" i="1"/>
  <c r="AZ17" i="1"/>
  <c r="AY16" i="1"/>
  <c r="BK13" i="1"/>
  <c r="BH13" i="1"/>
  <c r="BF12" i="1"/>
  <c r="BK11" i="1"/>
  <c r="BG11" i="1"/>
  <c r="BL8" i="1"/>
  <c r="BL9" i="1" s="1"/>
  <c r="BK8" i="1"/>
  <c r="BK9" i="1" s="1"/>
  <c r="BJ8" i="1"/>
  <c r="BJ9" i="1" s="1"/>
  <c r="BI8" i="1"/>
  <c r="BI9" i="1" s="1"/>
  <c r="BH8" i="1"/>
  <c r="BH9" i="1" s="1"/>
  <c r="BG8" i="1"/>
  <c r="BG9" i="1" s="1"/>
  <c r="BK6" i="1"/>
  <c r="BL7" i="1" s="1"/>
  <c r="BG6" i="1"/>
  <c r="BF5" i="1"/>
  <c r="BD13" i="1"/>
  <c r="BA13" i="1"/>
  <c r="AY12" i="1"/>
  <c r="BD11" i="1"/>
  <c r="AZ11" i="1"/>
  <c r="BE8" i="1"/>
  <c r="BE9" i="1" s="1"/>
  <c r="BD8" i="1"/>
  <c r="BD9" i="1" s="1"/>
  <c r="BC8" i="1"/>
  <c r="BC9" i="1" s="1"/>
  <c r="BB8" i="1"/>
  <c r="BB9" i="1" s="1"/>
  <c r="BA8" i="1"/>
  <c r="BA9" i="1" s="1"/>
  <c r="AZ8" i="1"/>
  <c r="AZ9" i="1" s="1"/>
  <c r="BD6" i="1"/>
  <c r="BE7" i="1" s="1"/>
  <c r="AZ6" i="1"/>
  <c r="AY5" i="1"/>
  <c r="BD10" i="1" l="1"/>
  <c r="BK42" i="1"/>
  <c r="BI42" i="1"/>
  <c r="BG42" i="1"/>
  <c r="BL42" i="1"/>
  <c r="BJ42" i="1"/>
  <c r="BH42" i="1"/>
  <c r="BD42" i="1"/>
  <c r="BB42" i="1"/>
  <c r="AZ42" i="1"/>
  <c r="BE42" i="1"/>
  <c r="BC42" i="1"/>
  <c r="BA42" i="1"/>
  <c r="BK31" i="1"/>
  <c r="BI31" i="1"/>
  <c r="BG31" i="1"/>
  <c r="BL31" i="1"/>
  <c r="BJ31" i="1"/>
  <c r="BH31" i="1"/>
  <c r="BD31" i="1"/>
  <c r="BB31" i="1"/>
  <c r="AZ31" i="1"/>
  <c r="BE31" i="1"/>
  <c r="BC31" i="1"/>
  <c r="BA31" i="1"/>
  <c r="BK19" i="1"/>
  <c r="BI19" i="1"/>
  <c r="BG19" i="1"/>
  <c r="BL19" i="1"/>
  <c r="BJ19" i="1"/>
  <c r="BH19" i="1"/>
  <c r="BD19" i="1"/>
  <c r="BB19" i="1"/>
  <c r="AZ19" i="1"/>
  <c r="BE19" i="1"/>
  <c r="BC19" i="1"/>
  <c r="BA19" i="1"/>
  <c r="BK10" i="1"/>
  <c r="BI10" i="1"/>
  <c r="BG10" i="1"/>
  <c r="BL10" i="1"/>
  <c r="BJ10" i="1"/>
  <c r="BH10" i="1"/>
  <c r="BA10" i="1"/>
  <c r="BC10" i="1"/>
  <c r="BE10" i="1"/>
  <c r="AZ10" i="1"/>
  <c r="BB10" i="1"/>
</calcChain>
</file>

<file path=xl/sharedStrings.xml><?xml version="1.0" encoding="utf-8"?>
<sst xmlns="http://schemas.openxmlformats.org/spreadsheetml/2006/main" count="590" uniqueCount="27">
  <si>
    <t xml:space="preserve">Class: </t>
  </si>
  <si>
    <t>Seating Plan</t>
  </si>
  <si>
    <t>Target</t>
  </si>
  <si>
    <t>AP</t>
  </si>
  <si>
    <t>FSM</t>
  </si>
  <si>
    <t>PP</t>
  </si>
  <si>
    <t>Name</t>
  </si>
  <si>
    <t>AP1</t>
  </si>
  <si>
    <t>AP2</t>
  </si>
  <si>
    <t>AP3</t>
  </si>
  <si>
    <t>AP4</t>
  </si>
  <si>
    <t>AP5</t>
  </si>
  <si>
    <t>AP6</t>
  </si>
  <si>
    <t>Other</t>
  </si>
  <si>
    <t>KS2</t>
  </si>
  <si>
    <t>Last Yr</t>
  </si>
  <si>
    <t>.</t>
  </si>
  <si>
    <t>Pupil Number</t>
  </si>
  <si>
    <t>MEG</t>
  </si>
  <si>
    <t>Predicted</t>
  </si>
  <si>
    <t>Missbsresources</t>
  </si>
  <si>
    <t>Seated4Success</t>
  </si>
  <si>
    <t>Room:</t>
  </si>
  <si>
    <t>SEND</t>
  </si>
  <si>
    <t>EAL</t>
  </si>
  <si>
    <t>Miss B</t>
  </si>
  <si>
    <t>This is the row to hide when copy and pasting</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</si>
</sst>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20"/>
      <color theme="1"/>
      <name val="Calibri"/>
      <family val="2"/>
      <scheme val="minor"/>
    </font>
    <font>
      <sz val="22"/>
      <color theme="1"/>
      <name val="Calibri"/>
      <family val="2"/>
      <scheme val="minor"/>
    </font>
    <font>
      <sz val="11"/>
      <color rgb="FF99CCFF"/>
      <name val="Calibri"/>
      <family val="2"/>
      <scheme val="minor"/>
    </font>
    <font>
      <sz val="11"/>
      <color rgb="FFFF99FF"/>
      <name val="Calibri"/>
      <family val="2"/>
      <scheme val="minor"/>
    </font>
    <font>
      <u/>
      <sz val="11"/>
      <color theme="10"/>
      <name val="Calibri"/>
      <family val="2"/>
      <scheme val="minor"/>
    </font>
  </fonts>
  <fills count="3">
    <fill>
      <patternFill patternType="none"/>
    </fill>
    <fill>
      <patternFill patternType="gray125"/>
    </fill>
    <fill>
      <patternFill patternType="solid">
        <fgColor rgb="FFBC00BC"/>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0" fontId="5" fillId="0" borderId="0" applyNumberFormat="0" applyFill="0" applyBorder="0" applyAlignment="0" applyProtection="0"/>
  </cellStyleXfs>
  <cellXfs count="67">
    <xf numFmtId="0" fontId="0" fillId="0" borderId="0" xfId="0"/>
    <xf numFmtId="0" fontId="0" fillId="0" borderId="0" xfId="0"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3" fillId="0" borderId="16" xfId="0" applyFont="1" applyBorder="1" applyAlignment="1">
      <alignment vertical="center"/>
    </xf>
    <xf numFmtId="0" fontId="4" fillId="0" borderId="15" xfId="0" applyFont="1" applyBorder="1" applyAlignment="1">
      <alignment vertical="center"/>
    </xf>
    <xf numFmtId="0" fontId="0" fillId="2" borderId="0" xfId="0" applyFill="1"/>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vertical="center"/>
    </xf>
    <xf numFmtId="0" fontId="0" fillId="0" borderId="23" xfId="0" applyBorder="1" applyAlignment="1">
      <alignment horizontal="center" vertical="center"/>
    </xf>
    <xf numFmtId="0" fontId="0" fillId="0" borderId="32" xfId="0" applyBorder="1" applyAlignment="1">
      <alignment horizontal="center" vertical="center"/>
    </xf>
    <xf numFmtId="0" fontId="0" fillId="0" borderId="35" xfId="0"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2" fillId="0" borderId="1" xfId="0" applyFont="1"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3" xfId="0" applyFill="1" applyBorder="1" applyAlignment="1">
      <alignment horizontal="center" vertical="center"/>
    </xf>
    <xf numFmtId="0" fontId="0" fillId="0" borderId="26"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24"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3" fillId="0" borderId="38" xfId="0" applyFont="1" applyBorder="1" applyAlignment="1">
      <alignment vertical="center"/>
    </xf>
    <xf numFmtId="0" fontId="0" fillId="0" borderId="37" xfId="0" applyBorder="1" applyAlignment="1">
      <alignment vertic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31" xfId="0" applyBorder="1" applyAlignment="1">
      <alignment horizontal="center"/>
    </xf>
    <xf numFmtId="0" fontId="0" fillId="0" borderId="39" xfId="0" applyBorder="1" applyAlignment="1">
      <alignment horizontal="center"/>
    </xf>
    <xf numFmtId="0" fontId="0" fillId="0" borderId="3" xfId="0" applyBorder="1" applyAlignment="1">
      <alignment horizontal="center"/>
    </xf>
    <xf numFmtId="0" fontId="0" fillId="0" borderId="40" xfId="0" applyBorder="1" applyAlignment="1">
      <alignment horizontal="center"/>
    </xf>
    <xf numFmtId="0" fontId="4" fillId="0" borderId="32" xfId="0" applyFont="1" applyBorder="1" applyAlignment="1">
      <alignment vertical="center"/>
    </xf>
    <xf numFmtId="0" fontId="0" fillId="0" borderId="25" xfId="0" applyBorder="1" applyAlignment="1"/>
    <xf numFmtId="0" fontId="0" fillId="0" borderId="32" xfId="0" applyBorder="1" applyAlignment="1"/>
    <xf numFmtId="0" fontId="5" fillId="0" borderId="0" xfId="1" applyAlignment="1">
      <alignment vertical="center"/>
    </xf>
    <xf numFmtId="0" fontId="0" fillId="0" borderId="0" xfId="0" applyAlignment="1">
      <alignment vertical="center"/>
    </xf>
    <xf numFmtId="0" fontId="0" fillId="0" borderId="32" xfId="0" applyBorder="1" applyAlignment="1">
      <alignment horizontal="right"/>
    </xf>
    <xf numFmtId="0" fontId="4" fillId="0" borderId="32" xfId="0" applyFont="1" applyBorder="1" applyAlignment="1">
      <alignment horizontal="right" vertical="center"/>
    </xf>
  </cellXfs>
  <cellStyles count="2">
    <cellStyle name="Hyperlink" xfId="1" builtinId="8"/>
    <cellStyle name="Normal" xfId="0" builtinId="0"/>
  </cellStyles>
  <dxfs count="1802">
    <dxf>
      <font>
        <color rgb="FFE1B9DB"/>
      </font>
    </dxf>
    <dxf>
      <font>
        <color rgb="FFA8F496"/>
      </font>
    </dxf>
    <dxf>
      <font>
        <color rgb="FFE1B9DB"/>
      </font>
    </dxf>
    <dxf>
      <fill>
        <patternFill>
          <bgColor rgb="FFA8F496"/>
        </patternFill>
      </fill>
    </dxf>
    <dxf>
      <fill>
        <patternFill>
          <bgColor rgb="FFE1B9DB"/>
        </patternFill>
      </fill>
    </dxf>
    <dxf>
      <fill>
        <patternFill>
          <bgColor rgb="FF99CCFF"/>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A8F496"/>
        </patternFill>
      </fill>
    </dxf>
    <dxf>
      <fill>
        <patternFill>
          <bgColor rgb="FFE1B9DB"/>
        </patternFill>
      </fill>
    </dxf>
    <dxf>
      <fill>
        <patternFill>
          <bgColor rgb="FF99CCFF"/>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ont>
        <color rgb="FFA8F496"/>
      </font>
    </dxf>
    <dxf>
      <font>
        <color rgb="FFE1B9DB"/>
      </font>
    </dxf>
    <dxf>
      <font>
        <color rgb="FFA8F496"/>
      </font>
    </dxf>
    <dxf>
      <font>
        <color rgb="FFE1B9DB"/>
      </font>
    </dxf>
    <dxf>
      <fill>
        <patternFill>
          <bgColor rgb="FFA8F496"/>
        </patternFill>
      </fill>
    </dxf>
    <dxf>
      <fill>
        <patternFill>
          <bgColor rgb="FFE1B9DB"/>
        </patternFill>
      </fill>
    </dxf>
    <dxf>
      <fill>
        <patternFill>
          <bgColor rgb="FF99CCFF"/>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A8F496"/>
        </patternFill>
      </fill>
    </dxf>
    <dxf>
      <fill>
        <patternFill>
          <bgColor rgb="FFE1B9DB"/>
        </patternFill>
      </fill>
    </dxf>
    <dxf>
      <fill>
        <patternFill>
          <bgColor rgb="FF99CCFF"/>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ont>
        <color rgb="FFA8F496"/>
      </font>
    </dxf>
    <dxf>
      <font>
        <color rgb="FFE1B9DB"/>
      </font>
    </dxf>
    <dxf>
      <fill>
        <patternFill>
          <bgColor rgb="FFA8F496"/>
        </patternFill>
      </fill>
    </dxf>
    <dxf>
      <fill>
        <patternFill>
          <bgColor rgb="FFE1B9DB"/>
        </patternFill>
      </fill>
    </dxf>
    <dxf>
      <fill>
        <patternFill>
          <bgColor rgb="FF99CCFF"/>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A8F496"/>
        </patternFill>
      </fill>
    </dxf>
    <dxf>
      <fill>
        <patternFill>
          <bgColor rgb="FFE1B9DB"/>
        </patternFill>
      </fill>
    </dxf>
    <dxf>
      <fill>
        <patternFill>
          <bgColor rgb="FF99CCFF"/>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ont>
        <color rgb="FFE1B9DB"/>
      </font>
    </dxf>
    <dxf>
      <fill>
        <patternFill>
          <bgColor rgb="FFA8F496"/>
        </patternFill>
      </fill>
    </dxf>
    <dxf>
      <fill>
        <patternFill>
          <bgColor rgb="FFE1B9DB"/>
        </patternFill>
      </fill>
    </dxf>
    <dxf>
      <fill>
        <patternFill>
          <bgColor rgb="FF99CCFF"/>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A8F496"/>
        </patternFill>
      </fill>
    </dxf>
    <dxf>
      <fill>
        <patternFill>
          <bgColor rgb="FFE1B9DB"/>
        </patternFill>
      </fill>
    </dxf>
    <dxf>
      <fill>
        <patternFill>
          <bgColor rgb="FF99CCFF"/>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A8F496"/>
        </patternFill>
      </fill>
    </dxf>
    <dxf>
      <fill>
        <patternFill>
          <bgColor rgb="FFE1B9DB"/>
        </patternFill>
      </fill>
    </dxf>
    <dxf>
      <fill>
        <patternFill>
          <bgColor rgb="FF99CCFF"/>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A8F496"/>
        </patternFill>
      </fill>
    </dxf>
    <dxf>
      <fill>
        <patternFill>
          <bgColor rgb="FFE1B9DB"/>
        </patternFill>
      </fill>
    </dxf>
    <dxf>
      <fill>
        <patternFill>
          <bgColor rgb="FF99CCFF"/>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A8F496"/>
        </patternFill>
      </fill>
    </dxf>
    <dxf>
      <fill>
        <patternFill>
          <bgColor rgb="FFE1B9DB"/>
        </patternFill>
      </fill>
    </dxf>
    <dxf>
      <fill>
        <patternFill>
          <bgColor rgb="FF99CCFF"/>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A8F496"/>
        </patternFill>
      </fill>
    </dxf>
    <dxf>
      <fill>
        <patternFill>
          <bgColor rgb="FFE1B9DB"/>
        </patternFill>
      </fill>
    </dxf>
    <dxf>
      <fill>
        <patternFill>
          <bgColor rgb="FF99CCFF"/>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A8F496"/>
        </patternFill>
      </fill>
    </dxf>
    <dxf>
      <fill>
        <patternFill>
          <bgColor rgb="FFE1B9DB"/>
        </patternFill>
      </fill>
    </dxf>
    <dxf>
      <fill>
        <patternFill>
          <bgColor rgb="FF99CCFF"/>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E1B9DB"/>
        </patternFill>
      </fill>
    </dxf>
    <dxf>
      <fill>
        <patternFill>
          <bgColor rgb="FF99CCFF"/>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E1B9DB"/>
        </patternFill>
      </fill>
    </dxf>
    <dxf>
      <fill>
        <patternFill>
          <bgColor rgb="FF99CCFF"/>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E1B9DB"/>
        </patternFill>
      </fill>
    </dxf>
    <dxf>
      <fill>
        <patternFill>
          <bgColor rgb="FF99CCFF"/>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99CCFF"/>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bgColor rgb="FFFF99FF"/>
        </patternFill>
      </fill>
    </dxf>
    <dxf>
      <fill>
        <patternFill>
          <bgColor theme="0"/>
        </patternFill>
      </fill>
    </dxf>
    <dxf>
      <fill>
        <patternFill>
          <bgColor rgb="FFFF0000"/>
        </patternFill>
      </fill>
    </dxf>
    <dxf>
      <fill>
        <patternFill>
          <bgColor rgb="FFFF5D5D"/>
        </patternFill>
      </fill>
    </dxf>
    <dxf>
      <fill>
        <patternFill>
          <bgColor rgb="FFF4740A"/>
        </patternFill>
      </fill>
    </dxf>
    <dxf>
      <fill>
        <patternFill>
          <bgColor rgb="FFFFC269"/>
        </patternFill>
      </fill>
    </dxf>
    <dxf>
      <fill>
        <patternFill>
          <bgColor rgb="FFFFFF93"/>
        </patternFill>
      </fill>
    </dxf>
    <dxf>
      <fill>
        <patternFill>
          <bgColor rgb="FFF4EE00"/>
        </patternFill>
      </fill>
    </dxf>
    <dxf>
      <fill>
        <patternFill>
          <bgColor rgb="FF92D050"/>
        </patternFill>
      </fill>
    </dxf>
    <dxf>
      <fill>
        <patternFill>
          <bgColor rgb="FF00B050"/>
        </patternFill>
      </fill>
    </dxf>
    <dxf>
      <fill>
        <patternFill patternType="solid">
          <fgColor indexed="64"/>
          <bgColor rgb="FFBC00BC"/>
        </patternFill>
      </fill>
    </dxf>
  </dxfs>
  <tableStyles count="0" defaultTableStyle="TableStyleMedium2" defaultPivotStyle="PivotStyleLight16"/>
  <colors>
    <mruColors>
      <color rgb="FFA8F496"/>
      <color rgb="FFE1B9DB"/>
      <color rgb="FFC5FBE1"/>
      <color rgb="FF99CCFF"/>
      <color rgb="FFBC00BC"/>
      <color rgb="FFFF99FF"/>
      <color rgb="FFFF66FF"/>
      <color rgb="FFFF71DA"/>
      <color rgb="FFCC99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1:Q33" headerRowDxfId="1801">
  <autoFilter ref="A1:Q33"/>
  <tableColumns count="17">
    <tableColumn id="1" name="Pupil Number" totalsRowLabel="Total"/>
    <tableColumn id="2" name="Name"/>
    <tableColumn id="3" name="Predicted"/>
    <tableColumn id="4" name="Target"/>
    <tableColumn id="5" name="KS2"/>
    <tableColumn id="6" name="Last Yr"/>
    <tableColumn id="7" name="AP1"/>
    <tableColumn id="8" name="AP2"/>
    <tableColumn id="9" name="AP3"/>
    <tableColumn id="10" name="AP4"/>
    <tableColumn id="11" name="AP5"/>
    <tableColumn id="12" name="AP6"/>
    <tableColumn id="16" name="SEND"/>
    <tableColumn id="17" name="EAL"/>
    <tableColumn id="13" name="FSM"/>
    <tableColumn id="14" name="PP"/>
    <tableColumn id="15" name="Other" totalsRowFunction="count"/>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99"/>
  <sheetViews>
    <sheetView tabSelected="1" zoomScale="80" zoomScaleNormal="80" workbookViewId="0">
      <selection activeCell="O13" sqref="O13"/>
    </sheetView>
  </sheetViews>
  <sheetFormatPr defaultColWidth="9.125" defaultRowHeight="15" x14ac:dyDescent="0.25"/>
  <cols>
    <col min="1" max="1" width="3.875" style="1" bestFit="1" customWidth="1"/>
    <col min="2" max="2" width="3.75" style="1" customWidth="1"/>
    <col min="3" max="3" width="10.25" style="1" bestFit="1" customWidth="1"/>
    <col min="4" max="9" width="4.875" style="1" bestFit="1" customWidth="1"/>
    <col min="10" max="10" width="5.375" style="1" customWidth="1"/>
    <col min="11" max="16" width="4.875" style="1" bestFit="1" customWidth="1"/>
    <col min="17" max="17" width="5.375" style="1" bestFit="1" customWidth="1"/>
    <col min="18" max="20" width="4.875" style="1" bestFit="1" customWidth="1"/>
    <col min="21" max="21" width="5.375" style="1" bestFit="1" customWidth="1"/>
    <col min="22" max="27" width="4.875" style="1" bestFit="1" customWidth="1"/>
    <col min="28" max="28" width="5.375" style="1" bestFit="1" customWidth="1"/>
    <col min="29" max="32" width="4.875" style="1" bestFit="1" customWidth="1"/>
    <col min="33" max="33" width="4.875" style="1" hidden="1" customWidth="1"/>
    <col min="34" max="34" width="4.875" style="1" customWidth="1"/>
    <col min="35" max="35" width="5.375" style="1" bestFit="1" customWidth="1"/>
    <col min="36" max="37" width="4.875" style="1" bestFit="1" customWidth="1"/>
    <col min="38" max="38" width="5.375" style="1" bestFit="1" customWidth="1"/>
    <col min="39" max="41" width="4.875" style="1" bestFit="1" customWidth="1"/>
    <col min="42" max="42" width="5.375" style="1" bestFit="1" customWidth="1"/>
    <col min="43" max="44" width="4.875" style="1" bestFit="1" customWidth="1"/>
    <col min="45" max="45" width="5.375" style="1" bestFit="1" customWidth="1"/>
    <col min="46" max="51" width="4.875" style="1" bestFit="1" customWidth="1"/>
    <col min="52" max="57" width="4.125" style="1" bestFit="1" customWidth="1"/>
    <col min="58" max="58" width="4.875" style="1" bestFit="1" customWidth="1"/>
    <col min="59" max="61" width="3.75" style="1" customWidth="1"/>
    <col min="62" max="64" width="4.125" style="1" bestFit="1" customWidth="1"/>
    <col min="65" max="16384" width="9.125" style="1"/>
  </cols>
  <sheetData>
    <row r="1" spans="3:64" x14ac:dyDescent="0.25">
      <c r="C1" s="20" t="s">
        <v>22</v>
      </c>
      <c r="D1" s="20"/>
      <c r="E1" s="20"/>
      <c r="F1" s="20"/>
      <c r="G1" s="20"/>
      <c r="H1" s="20"/>
      <c r="I1" s="20"/>
      <c r="J1" s="20"/>
      <c r="M1" s="63"/>
      <c r="N1" s="64"/>
      <c r="O1" s="64"/>
      <c r="P1" s="64"/>
      <c r="Q1" s="64"/>
      <c r="R1" s="64"/>
      <c r="S1" s="64"/>
      <c r="T1" s="64"/>
      <c r="U1" s="64"/>
      <c r="V1" s="64"/>
      <c r="W1" s="64"/>
      <c r="X1" s="64"/>
      <c r="Z1" s="21" t="s">
        <v>0</v>
      </c>
      <c r="AA1" s="22"/>
      <c r="AB1" s="22"/>
      <c r="AC1" s="22"/>
      <c r="AD1" s="22"/>
      <c r="AE1" s="22"/>
      <c r="AF1" s="22"/>
      <c r="AG1" s="22"/>
      <c r="AH1" s="22"/>
      <c r="AI1" s="22"/>
      <c r="AJ1" s="23"/>
      <c r="AU1" s="27" t="s">
        <v>1</v>
      </c>
      <c r="AV1" s="27"/>
      <c r="AW1" s="27"/>
      <c r="AX1" s="27"/>
      <c r="AY1" s="27"/>
      <c r="AZ1" s="27"/>
      <c r="BA1" s="27"/>
      <c r="BB1" s="27"/>
      <c r="BC1" s="27"/>
    </row>
    <row r="2" spans="3:64" x14ac:dyDescent="0.25">
      <c r="C2" s="20"/>
      <c r="D2" s="20"/>
      <c r="E2" s="20"/>
      <c r="F2" s="20"/>
      <c r="G2" s="20"/>
      <c r="H2" s="20"/>
      <c r="I2" s="20"/>
      <c r="J2" s="20"/>
      <c r="Z2" s="24"/>
      <c r="AA2" s="25"/>
      <c r="AB2" s="25"/>
      <c r="AC2" s="25"/>
      <c r="AD2" s="25"/>
      <c r="AE2" s="25"/>
      <c r="AF2" s="25"/>
      <c r="AG2" s="25"/>
      <c r="AH2" s="25"/>
      <c r="AI2" s="25"/>
      <c r="AJ2" s="26"/>
      <c r="AU2" s="27"/>
      <c r="AV2" s="27"/>
      <c r="AW2" s="27"/>
      <c r="AX2" s="27"/>
      <c r="AY2" s="27"/>
      <c r="AZ2" s="27"/>
      <c r="BA2" s="27"/>
      <c r="BB2" s="27"/>
      <c r="BC2" s="27"/>
    </row>
    <row r="3" spans="3:64" x14ac:dyDescent="0.25">
      <c r="J3"/>
      <c r="K3"/>
      <c r="L3"/>
      <c r="M3"/>
      <c r="N3"/>
      <c r="O3"/>
      <c r="P3"/>
      <c r="Q3"/>
      <c r="R3"/>
      <c r="S3"/>
      <c r="T3"/>
      <c r="U3"/>
      <c r="V3"/>
      <c r="W3"/>
      <c r="X3"/>
      <c r="Y3"/>
      <c r="Z3"/>
      <c r="AA3"/>
      <c r="AB3"/>
      <c r="AC3"/>
      <c r="AD3"/>
      <c r="AE3"/>
      <c r="AF3"/>
      <c r="AG3"/>
      <c r="AH3"/>
      <c r="AI3"/>
      <c r="AJ3"/>
      <c r="AK3"/>
      <c r="AL3"/>
      <c r="AM3"/>
      <c r="AN3"/>
      <c r="AO3"/>
      <c r="AP3"/>
      <c r="AQ3"/>
      <c r="AR3"/>
      <c r="AS3"/>
      <c r="AT3"/>
      <c r="AU3"/>
      <c r="AV3"/>
    </row>
    <row r="4" spans="3:64" ht="15.75" thickBot="1" x14ac:dyDescent="0.3">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row>
    <row r="5" spans="3:64" ht="15.75" thickBot="1" x14ac:dyDescent="0.3">
      <c r="C5" s="30" t="str">
        <f>LOOKUP(I12,'Data Sheet'!$A$2:$B$33)</f>
        <v>Seated4Success</v>
      </c>
      <c r="D5" s="31"/>
      <c r="E5" s="32"/>
      <c r="F5" s="32"/>
      <c r="G5" s="32"/>
      <c r="H5" s="32"/>
      <c r="I5" s="33"/>
      <c r="J5"/>
      <c r="K5"/>
      <c r="L5"/>
      <c r="M5"/>
      <c r="N5"/>
      <c r="O5"/>
      <c r="P5"/>
      <c r="Q5"/>
      <c r="R5"/>
      <c r="S5"/>
      <c r="T5"/>
      <c r="U5"/>
      <c r="V5"/>
      <c r="W5"/>
      <c r="X5"/>
      <c r="Y5"/>
      <c r="Z5"/>
      <c r="AA5"/>
      <c r="AB5"/>
      <c r="AC5"/>
      <c r="AD5"/>
      <c r="AE5"/>
      <c r="AF5"/>
      <c r="AG5"/>
      <c r="AH5"/>
      <c r="AI5"/>
      <c r="AJ5"/>
      <c r="AK5"/>
      <c r="AL5"/>
      <c r="AM5"/>
      <c r="AN5"/>
      <c r="AO5"/>
      <c r="AP5"/>
      <c r="AQ5"/>
      <c r="AR5"/>
      <c r="AS5"/>
      <c r="AT5"/>
      <c r="AU5"/>
      <c r="AV5"/>
      <c r="AW5"/>
      <c r="AX5"/>
      <c r="AY5" s="34" t="str">
        <f>LOOKUP(BE13,'Data Sheet'!$A$2:$B$33)</f>
        <v>.</v>
      </c>
      <c r="AZ5" s="32"/>
      <c r="BA5" s="32"/>
      <c r="BB5" s="32"/>
      <c r="BC5" s="32"/>
      <c r="BD5" s="32"/>
      <c r="BE5" s="33"/>
      <c r="BF5" s="34" t="str">
        <f>LOOKUP(BL13,'Data Sheet'!$A$2:$B$33)</f>
        <v>.</v>
      </c>
      <c r="BG5" s="32"/>
      <c r="BH5" s="32"/>
      <c r="BI5" s="32"/>
      <c r="BJ5" s="32"/>
      <c r="BK5" s="32"/>
      <c r="BL5" s="33"/>
    </row>
    <row r="6" spans="3:64" ht="15.75" thickBot="1" x14ac:dyDescent="0.3">
      <c r="C6" s="39" t="s">
        <v>19</v>
      </c>
      <c r="D6" s="40"/>
      <c r="E6" s="16">
        <f>LOOKUP(I12,'Data Sheet'!$A$2:$A$33,'Data Sheet'!$C$2:$C$33)</f>
        <v>9</v>
      </c>
      <c r="F6" s="28" t="s">
        <v>2</v>
      </c>
      <c r="G6" s="29"/>
      <c r="H6" s="38">
        <f>LOOKUP(I12,'Data Sheet'!$A$2:$A$33,'Data Sheet'!$D$2:$D$33)</f>
        <v>8.75</v>
      </c>
      <c r="I6" s="29"/>
      <c r="J6"/>
      <c r="K6"/>
      <c r="L6"/>
      <c r="M6"/>
      <c r="N6"/>
      <c r="O6"/>
      <c r="P6"/>
      <c r="Q6"/>
      <c r="R6"/>
      <c r="S6"/>
      <c r="T6"/>
      <c r="U6"/>
      <c r="V6"/>
      <c r="W6"/>
      <c r="X6"/>
      <c r="Y6"/>
      <c r="Z6"/>
      <c r="AA6"/>
      <c r="AB6"/>
      <c r="AC6"/>
      <c r="AD6"/>
      <c r="AE6"/>
      <c r="AF6"/>
      <c r="AG6"/>
      <c r="AH6"/>
      <c r="AI6"/>
      <c r="AJ6"/>
      <c r="AK6"/>
      <c r="AL6"/>
      <c r="AM6"/>
      <c r="AN6"/>
      <c r="AO6"/>
      <c r="AP6"/>
      <c r="AQ6"/>
      <c r="AR6"/>
      <c r="AS6"/>
      <c r="AT6"/>
      <c r="AU6"/>
      <c r="AV6"/>
      <c r="AW6"/>
      <c r="AX6"/>
      <c r="AY6" s="10" t="s">
        <v>18</v>
      </c>
      <c r="AZ6" s="41" t="str">
        <f>LOOKUP(BE13,'Data Sheet'!$A$2:$A$33,'Data Sheet'!$C$2:$C$33)</f>
        <v>.</v>
      </c>
      <c r="BA6" s="43"/>
      <c r="BB6" s="41" t="s">
        <v>2</v>
      </c>
      <c r="BC6" s="43"/>
      <c r="BD6" s="41" t="str">
        <f>LOOKUP(BE13,'Data Sheet'!$A$2:$A$33,'Data Sheet'!$D$2:$D$33)</f>
        <v>.</v>
      </c>
      <c r="BE6" s="42"/>
      <c r="BF6" s="10" t="s">
        <v>18</v>
      </c>
      <c r="BG6" s="41" t="str">
        <f>LOOKUP(BL13,'Data Sheet'!$A$2:$A$33,'Data Sheet'!$C$2:$C$33)</f>
        <v>.</v>
      </c>
      <c r="BH6" s="43"/>
      <c r="BI6" s="41" t="s">
        <v>2</v>
      </c>
      <c r="BJ6" s="43"/>
      <c r="BK6" s="41" t="str">
        <f>LOOKUP(BL13,'Data Sheet'!$A$2:$A$33,'Data Sheet'!$D$2:$D$33)</f>
        <v>.</v>
      </c>
      <c r="BL6" s="42"/>
    </row>
    <row r="7" spans="3:64" ht="15" customHeight="1" thickBot="1" x14ac:dyDescent="0.3">
      <c r="C7" s="17" t="s">
        <v>3</v>
      </c>
      <c r="D7" s="18">
        <f>LOOKUP(I12,'Data Sheet'!$A$2:$A$33,'Data Sheet'!$G$2:$G$33)</f>
        <v>7</v>
      </c>
      <c r="E7" s="18">
        <f ca="1">LOOKUP(I12,'Data Sheet'!$A$2:$A$33,'Data Sheet'!$H$2:$H433)</f>
        <v>7.25</v>
      </c>
      <c r="F7" s="18">
        <f ca="1">LOOKUP(I12,'Data Sheet'!$A$2:$A433,'Data Sheet'!$I$2:$I$33)</f>
        <v>7.75</v>
      </c>
      <c r="G7" s="18">
        <f>LOOKUP(I12,'Data Sheet'!$A$2:$A$33,'Data Sheet'!$J$2:$J$33)</f>
        <v>8</v>
      </c>
      <c r="H7" s="18">
        <f>LOOKUP(I12,'Data Sheet'!$A$2:$A$33,'Data Sheet'!$K$2:$K$33)</f>
        <v>8.25</v>
      </c>
      <c r="I7" s="18">
        <f>LOOKUP(I12,'Data Sheet'!$A$2:$A$33,'Data Sheet'!$L$2:$L$33)</f>
        <v>8.75</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s="2"/>
      <c r="AZ7" s="3"/>
      <c r="BA7" s="4"/>
      <c r="BB7" s="5"/>
      <c r="BC7" s="6"/>
      <c r="BD7" s="6"/>
      <c r="BE7" s="7">
        <f>IF(BD6="8a",1,IF(BD6="8b",2,IF(BD6="8c",3,IF(BD6="7a",4,IF(BD6="7b",5,IF(BD6="7c",6,IF(BD6="6a",7,IF(BD6="6b",8,IF(BD6="6c",9,IF(BD6="5a",10,IF(BD6="5b",11,IF(BD6="5c",12,IF(BD6="4a",13,IF(BD6="4b",14,IF(BD6="4c",15,IF(BD6="3a",16,IF(BD6="3b",17,IF(BD6="3c",18,IF(BD6="n",25,IF(BD6="b",26,IF(BD6="2a",19,IF(BD6="2b",20,IF(BD6="2c",21,IF(BD6="1a",22,IF(BD6="1b",23,IF(BD6="1c",24,27))))))))))))))))))))))))))</f>
        <v>27</v>
      </c>
      <c r="BF7" s="2"/>
      <c r="BG7" s="3"/>
      <c r="BH7" s="4"/>
      <c r="BI7" s="5"/>
      <c r="BJ7" s="6"/>
      <c r="BK7" s="6"/>
      <c r="BL7" s="7">
        <f>IF(BK6="8a",1,IF(BK6="8b",2,IF(BK6="8c",3,IF(BK6="7a",4,IF(BK6="7b",5,IF(BK6="7c",6,IF(BK6="6a",7,IF(BK6="6b",8,IF(BK6="6c",9,IF(BK6="5a",10,IF(BK6="5b",11,IF(BK6="5c",12,IF(BK6="4a",13,IF(BK6="4b",14,IF(BK6="4c",15,IF(BK6="3a",16,IF(BK6="3b",17,IF(BK6="3c",18,IF(BK6="n",25,IF(BK6="b",26,IF(BK6="2a",19,IF(BK6="2b",20,IF(BK6="2c",21,IF(BK6="1a",22,IF(BK6="1b",23,IF(BK6="1c",24,27))))))))))))))))))))))))))</f>
        <v>27</v>
      </c>
    </row>
    <row r="8" spans="3:64" ht="15.75" thickBot="1" x14ac:dyDescent="0.3">
      <c r="C8" s="19"/>
      <c r="D8" s="9">
        <f>H6-D7</f>
        <v>1.75</v>
      </c>
      <c r="E8" s="9">
        <f ca="1">H6-E7</f>
        <v>1.5</v>
      </c>
      <c r="F8" s="9">
        <f ca="1">H6-F7</f>
        <v>1</v>
      </c>
      <c r="G8" s="9">
        <f>H6-G7</f>
        <v>0.75</v>
      </c>
      <c r="H8" s="9">
        <f>H6-H7</f>
        <v>0.5</v>
      </c>
      <c r="I8" s="9">
        <f>H6-I7</f>
        <v>0</v>
      </c>
      <c r="J8" t="s">
        <v>26</v>
      </c>
      <c r="K8"/>
      <c r="L8"/>
      <c r="M8"/>
      <c r="N8"/>
      <c r="O8"/>
      <c r="P8"/>
      <c r="Q8"/>
      <c r="R8"/>
      <c r="S8"/>
      <c r="T8"/>
      <c r="U8"/>
      <c r="V8"/>
      <c r="W8"/>
      <c r="X8"/>
      <c r="Y8"/>
      <c r="Z8"/>
      <c r="AA8"/>
      <c r="AB8"/>
      <c r="AC8"/>
      <c r="AD8"/>
      <c r="AE8"/>
      <c r="AF8"/>
      <c r="AG8"/>
      <c r="AH8"/>
      <c r="AI8"/>
      <c r="AJ8"/>
      <c r="AK8"/>
      <c r="AL8"/>
      <c r="AM8"/>
      <c r="AN8"/>
      <c r="AO8"/>
      <c r="AP8"/>
      <c r="AQ8"/>
      <c r="AR8"/>
      <c r="AS8"/>
      <c r="AT8"/>
      <c r="AU8"/>
      <c r="AV8"/>
      <c r="AW8"/>
      <c r="AX8"/>
      <c r="AY8" s="2" t="s">
        <v>3</v>
      </c>
      <c r="AZ8" s="6" t="str">
        <f>LOOKUP(BE13,'Data Sheet'!$A$2:$A$33,'Data Sheet'!$G$2:$G$33)</f>
        <v>.</v>
      </c>
      <c r="BA8" s="6" t="str">
        <f ca="1">LOOKUP(BE13,'Data Sheet'!$A$2:$A$33,'Data Sheet'!$H$2:$H433)</f>
        <v>.</v>
      </c>
      <c r="BB8" s="6" t="str">
        <f ca="1">LOOKUP(BE13,'Data Sheet'!$A$2:$A433,'Data Sheet'!$I$2:$I$33)</f>
        <v>.</v>
      </c>
      <c r="BC8" s="6" t="str">
        <f>LOOKUP(BE13,'Data Sheet'!$A$2:$A$33,'Data Sheet'!$J$2:$J$33)</f>
        <v>.</v>
      </c>
      <c r="BD8" s="6" t="str">
        <f>LOOKUP(BE13,'Data Sheet'!$A$2:$A$33,'Data Sheet'!$K$2:$K$33)</f>
        <v>.</v>
      </c>
      <c r="BE8" s="7" t="str">
        <f>LOOKUP(BE13,'Data Sheet'!$A$2:$A$33,'Data Sheet'!$L$2:$L$33)</f>
        <v>.</v>
      </c>
      <c r="BF8" s="2" t="s">
        <v>3</v>
      </c>
      <c r="BG8" s="6" t="str">
        <f>LOOKUP(BL13,'Data Sheet'!$A$2:$A$33,'Data Sheet'!$G$2:$G$33)</f>
        <v>.</v>
      </c>
      <c r="BH8" s="6" t="str">
        <f ca="1">LOOKUP(BL13,'Data Sheet'!$A$2:$A$33,'Data Sheet'!$H$2:$H433)</f>
        <v>.</v>
      </c>
      <c r="BI8" s="6" t="str">
        <f ca="1">LOOKUP(BL13,'Data Sheet'!$A$2:$A433,'Data Sheet'!$I$2:$I$33)</f>
        <v>.</v>
      </c>
      <c r="BJ8" s="6" t="str">
        <f>LOOKUP(BL13,'Data Sheet'!$A$2:$A$33,'Data Sheet'!$J$2:$J$33)</f>
        <v>.</v>
      </c>
      <c r="BK8" s="6" t="str">
        <f>LOOKUP(BL13,'Data Sheet'!$A$2:$A$33,'Data Sheet'!$K$2:$K$33)</f>
        <v>.</v>
      </c>
      <c r="BL8" s="7" t="str">
        <f>LOOKUP(BL13,'Data Sheet'!$A$2:$A$33,'Data Sheet'!$L$2:$L$33)</f>
        <v>.</v>
      </c>
    </row>
    <row r="9" spans="3:64" ht="15" customHeight="1" thickBot="1" x14ac:dyDescent="0.3">
      <c r="C9" s="18" t="s">
        <v>14</v>
      </c>
      <c r="D9" s="28">
        <f>LOOKUP(I12,'Data Sheet'!$A$2:$A$33,'Data Sheet'!$E$2:$E$33)</f>
        <v>6.25</v>
      </c>
      <c r="E9" s="29"/>
      <c r="F9" s="28" t="s">
        <v>15</v>
      </c>
      <c r="G9" s="29"/>
      <c r="H9" s="18">
        <f>LOOKUP(I12,'Data Sheet'!$A$2:$A$33,'Data Sheet'!$F$2:$F$33)</f>
        <v>6.75</v>
      </c>
      <c r="I9" s="18"/>
      <c r="J9"/>
      <c r="K9"/>
      <c r="L9"/>
      <c r="M9"/>
      <c r="N9"/>
      <c r="O9"/>
      <c r="P9"/>
      <c r="Q9"/>
      <c r="R9"/>
      <c r="S9"/>
      <c r="T9"/>
      <c r="U9"/>
      <c r="V9"/>
      <c r="W9"/>
      <c r="X9"/>
      <c r="Y9"/>
      <c r="Z9"/>
      <c r="AA9"/>
      <c r="AB9"/>
      <c r="AC9"/>
      <c r="AD9"/>
      <c r="AE9"/>
      <c r="AF9"/>
      <c r="AG9"/>
      <c r="AH9"/>
      <c r="AI9"/>
      <c r="AJ9"/>
      <c r="AK9"/>
      <c r="AL9"/>
      <c r="AM9"/>
      <c r="AN9"/>
      <c r="AO9"/>
      <c r="AP9"/>
      <c r="AQ9"/>
      <c r="AR9"/>
      <c r="AS9"/>
      <c r="AT9"/>
      <c r="AU9"/>
      <c r="AV9"/>
      <c r="AW9"/>
      <c r="AX9"/>
      <c r="AY9" s="2"/>
      <c r="AZ9" s="6">
        <f>IF(AZ8=".",-60,IF(AZ8="8a",1,IF(AZ8="8b",2,IF(AZ8="8c",3,IF(AZ8="7a",4,IF(AZ8="7b",5,IF(AZ8="7c",6,IF(AZ8="6a",7,IF(AZ8="6b",8,IF(AZ8="6c",9,IF(AZ8="5a",10,IF(AZ8="5b",11,IF(AZ8="5c",12,IF(AZ8="4a",13,IF(AZ8="4b",14,IF(AZ8="4c",15,IF(AZ8="3a",16,IF(AZ8="3b",17,IF(AZ8="3c",18,IF(AZ8="n",25,IF(AZ8="b",26,IF(AZ8="2a",19,IF(AZ8="2b",20,IF(AZ8="2c",21,IF(AZ8="1a",22,IF(AZ8="1b",23,IF(AZ8="1c",24,27)))))))))))))))))))))))))))</f>
        <v>-60</v>
      </c>
      <c r="BA9" s="6">
        <f t="shared" ref="BA9" ca="1" si="0">IF(BA8=".",-60,IF(BA8="8a",1,IF(BA8="8b",2,IF(BA8="8c",3,IF(BA8="7a",4,IF(BA8="7b",5,IF(BA8="7c",6,IF(BA8="6a",7,IF(BA8="6b",8,IF(BA8="6c",9,IF(BA8="5a",10,IF(BA8="5b",11,IF(BA8="5c",12,IF(BA8="4a",13,IF(BA8="4b",14,IF(BA8="4c",15,IF(BA8="3a",16,IF(BA8="3b",17,IF(BA8="3c",18,IF(BA8="n",25,IF(BA8="b",26,IF(BA8="2a",19,IF(BA8="2b",20,IF(BA8="2c",21,IF(BA8="1a",22,IF(BA8="1b",23,IF(BA8="1c",24,27)))))))))))))))))))))))))))</f>
        <v>-60</v>
      </c>
      <c r="BB9" s="6">
        <f t="shared" ref="BB9" ca="1" si="1">IF(BB8=".",-60,IF(BB8="8a",1,IF(BB8="8b",2,IF(BB8="8c",3,IF(BB8="7a",4,IF(BB8="7b",5,IF(BB8="7c",6,IF(BB8="6a",7,IF(BB8="6b",8,IF(BB8="6c",9,IF(BB8="5a",10,IF(BB8="5b",11,IF(BB8="5c",12,IF(BB8="4a",13,IF(BB8="4b",14,IF(BB8="4c",15,IF(BB8="3a",16,IF(BB8="3b",17,IF(BB8="3c",18,IF(BB8="n",25,IF(BB8="b",26,IF(BB8="2a",19,IF(BB8="2b",20,IF(BB8="2c",21,IF(BB8="1a",22,IF(BB8="1b",23,IF(BB8="1c",24,27)))))))))))))))))))))))))))</f>
        <v>-60</v>
      </c>
      <c r="BC9" s="6">
        <f t="shared" ref="BC9" si="2">IF(BC8=".",-60,IF(BC8="8a",1,IF(BC8="8b",2,IF(BC8="8c",3,IF(BC8="7a",4,IF(BC8="7b",5,IF(BC8="7c",6,IF(BC8="6a",7,IF(BC8="6b",8,IF(BC8="6c",9,IF(BC8="5a",10,IF(BC8="5b",11,IF(BC8="5c",12,IF(BC8="4a",13,IF(BC8="4b",14,IF(BC8="4c",15,IF(BC8="3a",16,IF(BC8="3b",17,IF(BC8="3c",18,IF(BC8="n",25,IF(BC8="b",26,IF(BC8="2a",19,IF(BC8="2b",20,IF(BC8="2c",21,IF(BC8="1a",22,IF(BC8="1b",23,IF(BC8="1c",24,27)))))))))))))))))))))))))))</f>
        <v>-60</v>
      </c>
      <c r="BD9" s="6">
        <f t="shared" ref="BD9" si="3">IF(BD8=".",-60,IF(BD8="8a",1,IF(BD8="8b",2,IF(BD8="8c",3,IF(BD8="7a",4,IF(BD8="7b",5,IF(BD8="7c",6,IF(BD8="6a",7,IF(BD8="6b",8,IF(BD8="6c",9,IF(BD8="5a",10,IF(BD8="5b",11,IF(BD8="5c",12,IF(BD8="4a",13,IF(BD8="4b",14,IF(BD8="4c",15,IF(BD8="3a",16,IF(BD8="3b",17,IF(BD8="3c",18,IF(BD8="n",25,IF(BD8="b",26,IF(BD8="2a",19,IF(BD8="2b",20,IF(BD8="2c",21,IF(BD8="1a",22,IF(BD8="1b",23,IF(BD8="1c",24,27)))))))))))))))))))))))))))</f>
        <v>-60</v>
      </c>
      <c r="BE9" s="6">
        <f t="shared" ref="BE9" si="4">IF(BE8=".",-60,IF(BE8="8a",1,IF(BE8="8b",2,IF(BE8="8c",3,IF(BE8="7a",4,IF(BE8="7b",5,IF(BE8="7c",6,IF(BE8="6a",7,IF(BE8="6b",8,IF(BE8="6c",9,IF(BE8="5a",10,IF(BE8="5b",11,IF(BE8="5c",12,IF(BE8="4a",13,IF(BE8="4b",14,IF(BE8="4c",15,IF(BE8="3a",16,IF(BE8="3b",17,IF(BE8="3c",18,IF(BE8="n",25,IF(BE8="b",26,IF(BE8="2a",19,IF(BE8="2b",20,IF(BE8="2c",21,IF(BE8="1a",22,IF(BE8="1b",23,IF(BE8="1c",24,27)))))))))))))))))))))))))))</f>
        <v>-60</v>
      </c>
      <c r="BF9" s="2"/>
      <c r="BG9" s="6">
        <f>IF(BG8=".",-60,IF(BG8="8a",1,IF(BG8="8b",2,IF(BG8="8c",3,IF(BG8="7a",4,IF(BG8="7b",5,IF(BG8="7c",6,IF(BG8="6a",7,IF(BG8="6b",8,IF(BG8="6c",9,IF(BG8="5a",10,IF(BG8="5b",11,IF(BG8="5c",12,IF(BG8="4a",13,IF(BG8="4b",14,IF(BG8="4c",15,IF(BG8="3a",16,IF(BG8="3b",17,IF(BG8="3c",18,IF(BG8="n",25,IF(BG8="b",26,IF(BG8="2a",19,IF(BG8="2b",20,IF(BG8="2c",21,IF(BG8="1a",22,IF(BG8="1b",23,IF(BG8="1c",24,27)))))))))))))))))))))))))))</f>
        <v>-60</v>
      </c>
      <c r="BH9" s="6">
        <f t="shared" ref="BH9" ca="1" si="5">IF(BH8=".",-60,IF(BH8="8a",1,IF(BH8="8b",2,IF(BH8="8c",3,IF(BH8="7a",4,IF(BH8="7b",5,IF(BH8="7c",6,IF(BH8="6a",7,IF(BH8="6b",8,IF(BH8="6c",9,IF(BH8="5a",10,IF(BH8="5b",11,IF(BH8="5c",12,IF(BH8="4a",13,IF(BH8="4b",14,IF(BH8="4c",15,IF(BH8="3a",16,IF(BH8="3b",17,IF(BH8="3c",18,IF(BH8="n",25,IF(BH8="b",26,IF(BH8="2a",19,IF(BH8="2b",20,IF(BH8="2c",21,IF(BH8="1a",22,IF(BH8="1b",23,IF(BH8="1c",24,27)))))))))))))))))))))))))))</f>
        <v>-60</v>
      </c>
      <c r="BI9" s="6">
        <f t="shared" ref="BI9" ca="1" si="6">IF(BI8=".",-60,IF(BI8="8a",1,IF(BI8="8b",2,IF(BI8="8c",3,IF(BI8="7a",4,IF(BI8="7b",5,IF(BI8="7c",6,IF(BI8="6a",7,IF(BI8="6b",8,IF(BI8="6c",9,IF(BI8="5a",10,IF(BI8="5b",11,IF(BI8="5c",12,IF(BI8="4a",13,IF(BI8="4b",14,IF(BI8="4c",15,IF(BI8="3a",16,IF(BI8="3b",17,IF(BI8="3c",18,IF(BI8="n",25,IF(BI8="b",26,IF(BI8="2a",19,IF(BI8="2b",20,IF(BI8="2c",21,IF(BI8="1a",22,IF(BI8="1b",23,IF(BI8="1c",24,27)))))))))))))))))))))))))))</f>
        <v>-60</v>
      </c>
      <c r="BJ9" s="6">
        <f t="shared" ref="BJ9" si="7">IF(BJ8=".",-60,IF(BJ8="8a",1,IF(BJ8="8b",2,IF(BJ8="8c",3,IF(BJ8="7a",4,IF(BJ8="7b",5,IF(BJ8="7c",6,IF(BJ8="6a",7,IF(BJ8="6b",8,IF(BJ8="6c",9,IF(BJ8="5a",10,IF(BJ8="5b",11,IF(BJ8="5c",12,IF(BJ8="4a",13,IF(BJ8="4b",14,IF(BJ8="4c",15,IF(BJ8="3a",16,IF(BJ8="3b",17,IF(BJ8="3c",18,IF(BJ8="n",25,IF(BJ8="b",26,IF(BJ8="2a",19,IF(BJ8="2b",20,IF(BJ8="2c",21,IF(BJ8="1a",22,IF(BJ8="1b",23,IF(BJ8="1c",24,27)))))))))))))))))))))))))))</f>
        <v>-60</v>
      </c>
      <c r="BK9" s="6">
        <f t="shared" ref="BK9" si="8">IF(BK8=".",-60,IF(BK8="8a",1,IF(BK8="8b",2,IF(BK8="8c",3,IF(BK8="7a",4,IF(BK8="7b",5,IF(BK8="7c",6,IF(BK8="6a",7,IF(BK8="6b",8,IF(BK8="6c",9,IF(BK8="5a",10,IF(BK8="5b",11,IF(BK8="5c",12,IF(BK8="4a",13,IF(BK8="4b",14,IF(BK8="4c",15,IF(BK8="3a",16,IF(BK8="3b",17,IF(BK8="3c",18,IF(BK8="n",25,IF(BK8="b",26,IF(BK8="2a",19,IF(BK8="2b",20,IF(BK8="2c",21,IF(BK8="1a",22,IF(BK8="1b",23,IF(BK8="1c",24,27)))))))))))))))))))))))))))</f>
        <v>-60</v>
      </c>
      <c r="BL9" s="6">
        <f t="shared" ref="BL9" si="9">IF(BL8=".",-60,IF(BL8="8a",1,IF(BL8="8b",2,IF(BL8="8c",3,IF(BL8="7a",4,IF(BL8="7b",5,IF(BL8="7c",6,IF(BL8="6a",7,IF(BL8="6b",8,IF(BL8="6c",9,IF(BL8="5a",10,IF(BL8="5b",11,IF(BL8="5c",12,IF(BL8="4a",13,IF(BL8="4b",14,IF(BL8="4c",15,IF(BL8="3a",16,IF(BL8="3b",17,IF(BL8="3c",18,IF(BL8="n",25,IF(BL8="b",26,IF(BL8="2a",19,IF(BL8="2b",20,IF(BL8="2c",21,IF(BL8="1a",22,IF(BL8="1b",23,IF(BL8="1c",24,27)))))))))))))))))))))))))))</f>
        <v>-60</v>
      </c>
    </row>
    <row r="10" spans="3:64" ht="15" customHeight="1" thickBot="1" x14ac:dyDescent="0.3">
      <c r="C10" s="53" t="str">
        <f>LOOKUP(I12,'Data Sheet'!$A$2:$A$33,'Data Sheet'!$Q$2:$Q$33)</f>
        <v>Missbsresources</v>
      </c>
      <c r="D10" s="54"/>
      <c r="E10" s="54"/>
      <c r="F10" s="54"/>
      <c r="G10" s="54"/>
      <c r="H10" s="54"/>
      <c r="I10" s="55"/>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s="2"/>
      <c r="AZ10" s="9">
        <f>BE7-AZ9</f>
        <v>87</v>
      </c>
      <c r="BA10" s="9">
        <f ca="1">BE7-BA9</f>
        <v>87</v>
      </c>
      <c r="BB10" s="9">
        <f ca="1">BE7-BB9</f>
        <v>87</v>
      </c>
      <c r="BC10" s="9">
        <f>BE7-BC9</f>
        <v>87</v>
      </c>
      <c r="BD10" s="9">
        <f>BE7-BD9</f>
        <v>87</v>
      </c>
      <c r="BE10" s="7">
        <f>BE7-BE9</f>
        <v>87</v>
      </c>
      <c r="BF10" s="2"/>
      <c r="BG10" s="9">
        <f>BL7-BG9</f>
        <v>87</v>
      </c>
      <c r="BH10" s="9">
        <f ca="1">BL7-BH9</f>
        <v>87</v>
      </c>
      <c r="BI10" s="9">
        <f ca="1">BL7-BI9</f>
        <v>87</v>
      </c>
      <c r="BJ10" s="9">
        <f>BL7-BJ9</f>
        <v>87</v>
      </c>
      <c r="BK10" s="9">
        <f>BL7-BK9</f>
        <v>87</v>
      </c>
      <c r="BL10" s="7">
        <f>BL7-BL9</f>
        <v>87</v>
      </c>
    </row>
    <row r="11" spans="3:64" ht="15.75" thickBot="1" x14ac:dyDescent="0.3">
      <c r="C11" s="53" t="s">
        <v>23</v>
      </c>
      <c r="D11" s="55"/>
      <c r="E11" s="65">
        <f>LOOKUP(I12,'Data Sheet'!$A$2:$A$33,'Data Sheet'!$M$2:$M$33)</f>
        <v>1</v>
      </c>
      <c r="F11" s="53" t="s">
        <v>24</v>
      </c>
      <c r="G11" s="55"/>
      <c r="H11" s="65" t="str">
        <f>LOOKUP(I12,'Data Sheet'!$A$2:$A$33,'Data Sheet'!$N$2:$N$33)</f>
        <v>.</v>
      </c>
      <c r="I11" s="6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s="10" t="s">
        <v>14</v>
      </c>
      <c r="AZ11" s="44" t="str">
        <f>LOOKUP(BE13,'Data Sheet'!$A$2:$A$33,'Data Sheet'!$E$2:$E$33)</f>
        <v>.</v>
      </c>
      <c r="BA11" s="45"/>
      <c r="BB11" s="44" t="s">
        <v>15</v>
      </c>
      <c r="BC11" s="45"/>
      <c r="BD11" s="14" t="str">
        <f>LOOKUP(BE13,'Data Sheet'!$A$2:$A$33,'Data Sheet'!$F$2:$F$33)</f>
        <v>.</v>
      </c>
      <c r="BE11" s="15"/>
      <c r="BF11" s="10" t="s">
        <v>14</v>
      </c>
      <c r="BG11" s="44" t="str">
        <f>LOOKUP(BL13,'Data Sheet'!$A$2:$A$33,'Data Sheet'!$E$2:$E$33)</f>
        <v>.</v>
      </c>
      <c r="BH11" s="45"/>
      <c r="BI11" s="44" t="s">
        <v>15</v>
      </c>
      <c r="BJ11" s="45"/>
      <c r="BK11" s="14" t="str">
        <f>LOOKUP(BL13,'Data Sheet'!$A$2:$A$33,'Data Sheet'!$F$2:$F$33)</f>
        <v>.</v>
      </c>
      <c r="BL11" s="15"/>
    </row>
    <row r="12" spans="3:64" ht="15.75" thickBot="1" x14ac:dyDescent="0.3">
      <c r="C12" s="49" t="s">
        <v>4</v>
      </c>
      <c r="D12" s="50"/>
      <c r="E12" s="51">
        <f>LOOKUP(I12,'Data Sheet'!$A$2:$A$33,'Data Sheet'!$O$2:$O$33)</f>
        <v>1</v>
      </c>
      <c r="F12" s="49" t="s">
        <v>5</v>
      </c>
      <c r="G12" s="50"/>
      <c r="H12" s="66" t="str">
        <f>LOOKUP(I12,'Data Sheet'!$A$2:$A$33,'Data Sheet'!$P$2:$P$33)</f>
        <v>.</v>
      </c>
      <c r="I12" s="52">
        <v>1</v>
      </c>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s="35" t="str">
        <f>LOOKUP(BE13,'Data Sheet'!$A$2:$A$33,'Data Sheet'!$Q$2:$Q$33)</f>
        <v>.</v>
      </c>
      <c r="AZ12" s="36"/>
      <c r="BA12" s="36"/>
      <c r="BB12" s="36"/>
      <c r="BC12" s="36"/>
      <c r="BD12" s="36"/>
      <c r="BE12" s="37"/>
      <c r="BF12" s="35" t="str">
        <f>LOOKUP(BL13,'Data Sheet'!$A$2:$A$33,'Data Sheet'!$Q$2:$Q$33)</f>
        <v>.</v>
      </c>
      <c r="BG12" s="36"/>
      <c r="BH12" s="36"/>
      <c r="BI12" s="36"/>
      <c r="BJ12" s="36"/>
      <c r="BK12" s="36"/>
      <c r="BL12" s="37"/>
    </row>
    <row r="13" spans="3:64" ht="15.75" thickBot="1" x14ac:dyDescent="0.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s="46" t="s">
        <v>4</v>
      </c>
      <c r="AZ13" s="47"/>
      <c r="BA13" s="11" t="str">
        <f>LOOKUP(BE13,'Data Sheet'!$A$2:$A$33,'Data Sheet'!$O$2:$O$33)</f>
        <v>.</v>
      </c>
      <c r="BB13" s="48" t="s">
        <v>5</v>
      </c>
      <c r="BC13" s="47"/>
      <c r="BD13" s="12" t="str">
        <f>LOOKUP(BE13,'Data Sheet'!$A$2:$A$33,'Data Sheet'!$P$2:$P$33)</f>
        <v>.</v>
      </c>
      <c r="BE13" s="8" t="s">
        <v>16</v>
      </c>
      <c r="BF13" s="46" t="s">
        <v>4</v>
      </c>
      <c r="BG13" s="47"/>
      <c r="BH13" s="11" t="str">
        <f>LOOKUP(BL13,'Data Sheet'!$A$2:$A$33,'Data Sheet'!$O$2:$O$33)</f>
        <v>.</v>
      </c>
      <c r="BI13" s="48" t="s">
        <v>5</v>
      </c>
      <c r="BJ13" s="47"/>
      <c r="BK13" s="12" t="str">
        <f>LOOKUP(BL13,'Data Sheet'!$A$2:$A$33,'Data Sheet'!$P$2:$P$33)</f>
        <v>.</v>
      </c>
      <c r="BL13" s="8" t="s">
        <v>16</v>
      </c>
    </row>
    <row r="14" spans="3:64" x14ac:dyDescent="0.25">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row>
    <row r="15" spans="3:64" ht="15.75" thickBot="1" x14ac:dyDescent="0.3">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row>
    <row r="16" spans="3:64" ht="15" customHeight="1" thickBot="1" x14ac:dyDescent="0.3">
      <c r="C16" s="30" t="str">
        <f>LOOKUP(I23,'Data Sheet'!$A$2:$B$33)</f>
        <v>Miss B</v>
      </c>
      <c r="D16" s="31"/>
      <c r="E16" s="32"/>
      <c r="F16" s="32"/>
      <c r="G16" s="32"/>
      <c r="H16" s="32"/>
      <c r="I16" s="33"/>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s="34" t="str">
        <f>LOOKUP(BE23,'Data Sheet'!$A$2:$B$33)</f>
        <v>.</v>
      </c>
      <c r="AZ16" s="32"/>
      <c r="BA16" s="32"/>
      <c r="BB16" s="32"/>
      <c r="BC16" s="32"/>
      <c r="BD16" s="32"/>
      <c r="BE16" s="33"/>
      <c r="BF16" s="34" t="str">
        <f>LOOKUP(BL23,'Data Sheet'!$A$2:$B$33)</f>
        <v>.</v>
      </c>
      <c r="BG16" s="32"/>
      <c r="BH16" s="32"/>
      <c r="BI16" s="32"/>
      <c r="BJ16" s="32"/>
      <c r="BK16" s="32"/>
      <c r="BL16" s="33"/>
    </row>
    <row r="17" spans="3:64" ht="15.75" thickBot="1" x14ac:dyDescent="0.3">
      <c r="C17" s="39" t="s">
        <v>19</v>
      </c>
      <c r="D17" s="40"/>
      <c r="E17" s="16">
        <f>LOOKUP(I23,'Data Sheet'!$A$2:$A$33,'Data Sheet'!$C$2:$C$33)</f>
        <v>3</v>
      </c>
      <c r="F17" s="28" t="s">
        <v>2</v>
      </c>
      <c r="G17" s="29"/>
      <c r="H17" s="38">
        <f>LOOKUP(I23,'Data Sheet'!$A$2:$A$33,'Data Sheet'!$D$2:$D$33)</f>
        <v>4</v>
      </c>
      <c r="I17" s="29"/>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s="10" t="s">
        <v>18</v>
      </c>
      <c r="AZ17" s="41" t="str">
        <f>LOOKUP(BE23,'Data Sheet'!$A$2:$A$33,'Data Sheet'!$C$2:$C$33)</f>
        <v>.</v>
      </c>
      <c r="BA17" s="43"/>
      <c r="BB17" s="41" t="s">
        <v>2</v>
      </c>
      <c r="BC17" s="43"/>
      <c r="BD17" s="41" t="str">
        <f>LOOKUP(BE23,'Data Sheet'!$A$2:$A$33,'Data Sheet'!$D$2:$D$33)</f>
        <v>.</v>
      </c>
      <c r="BE17" s="42"/>
      <c r="BF17" s="10" t="s">
        <v>18</v>
      </c>
      <c r="BG17" s="41" t="str">
        <f>LOOKUP(BL23,'Data Sheet'!$A$2:$A$33,'Data Sheet'!$C$2:$C$33)</f>
        <v>.</v>
      </c>
      <c r="BH17" s="43"/>
      <c r="BI17" s="41" t="s">
        <v>2</v>
      </c>
      <c r="BJ17" s="43"/>
      <c r="BK17" s="41" t="str">
        <f>LOOKUP(BL23,'Data Sheet'!$A$2:$A$33,'Data Sheet'!$D$2:$D$33)</f>
        <v>.</v>
      </c>
      <c r="BL17" s="42"/>
    </row>
    <row r="18" spans="3:64" ht="15" customHeight="1" thickBot="1" x14ac:dyDescent="0.3">
      <c r="C18" s="17" t="s">
        <v>3</v>
      </c>
      <c r="D18" s="18">
        <f>LOOKUP(I23,'Data Sheet'!$A$2:$A$33,'Data Sheet'!$G$2:$G$33)</f>
        <v>0.75</v>
      </c>
      <c r="E18" s="18">
        <f ca="1">LOOKUP(I23,'Data Sheet'!$A$2:$A$33,'Data Sheet'!$H$2:$H444)</f>
        <v>1</v>
      </c>
      <c r="F18" s="18">
        <f ca="1">LOOKUP(I23,'Data Sheet'!$A$2:$A444,'Data Sheet'!$I$2:$I$33)</f>
        <v>1.25</v>
      </c>
      <c r="G18" s="18">
        <f>LOOKUP(I23,'Data Sheet'!$A$2:$A$33,'Data Sheet'!$J$2:$J$33)</f>
        <v>1.75</v>
      </c>
      <c r="H18" s="18">
        <f>LOOKUP(I23,'Data Sheet'!$A$2:$A$33,'Data Sheet'!$K$2:$K$33)</f>
        <v>2</v>
      </c>
      <c r="I18" s="18">
        <f>LOOKUP(I23,'Data Sheet'!$A$2:$A$33,'Data Sheet'!$L$2:$L$33)</f>
        <v>2.25</v>
      </c>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s="2" t="s">
        <v>3</v>
      </c>
      <c r="AZ18" s="6" t="str">
        <f>LOOKUP(BE23,'Data Sheet'!$A$2:$A$33,'Data Sheet'!$G$2:$G$33)</f>
        <v>.</v>
      </c>
      <c r="BA18" s="6" t="str">
        <f ca="1">LOOKUP(BE23,'Data Sheet'!$A$2:$A$33,'Data Sheet'!$H$2:$H444)</f>
        <v>.</v>
      </c>
      <c r="BB18" s="6" t="str">
        <f ca="1">LOOKUP(BE23,'Data Sheet'!$A$2:$A444,'Data Sheet'!$I$2:$I$33)</f>
        <v>.</v>
      </c>
      <c r="BC18" s="6" t="str">
        <f>LOOKUP(BE23,'Data Sheet'!$A$2:$A$33,'Data Sheet'!$J$2:$J$33)</f>
        <v>.</v>
      </c>
      <c r="BD18" s="6" t="str">
        <f>LOOKUP(BE23,'Data Sheet'!$A$2:$A$33,'Data Sheet'!$K$2:$K$33)</f>
        <v>.</v>
      </c>
      <c r="BE18" s="7" t="str">
        <f>LOOKUP(BE23,'Data Sheet'!$A$2:$A$33,'Data Sheet'!$L$2:$L$33)</f>
        <v>.</v>
      </c>
      <c r="BF18" s="2" t="s">
        <v>3</v>
      </c>
      <c r="BG18" s="6" t="str">
        <f>LOOKUP(BL23,'Data Sheet'!$A$2:$A$33,'Data Sheet'!$G$2:$G$33)</f>
        <v>.</v>
      </c>
      <c r="BH18" s="6" t="str">
        <f ca="1">LOOKUP(BL23,'Data Sheet'!$A$2:$A$33,'Data Sheet'!$H$2:$H444)</f>
        <v>.</v>
      </c>
      <c r="BI18" s="6" t="str">
        <f ca="1">LOOKUP(BL23,'Data Sheet'!$A$2:$A444,'Data Sheet'!$I$2:$I$33)</f>
        <v>.</v>
      </c>
      <c r="BJ18" s="6" t="str">
        <f>LOOKUP(BL23,'Data Sheet'!$A$2:$A$33,'Data Sheet'!$J$2:$J$33)</f>
        <v>.</v>
      </c>
      <c r="BK18" s="6" t="str">
        <f>LOOKUP(BL23,'Data Sheet'!$A$2:$A$33,'Data Sheet'!$K$2:$K$33)</f>
        <v>.</v>
      </c>
      <c r="BL18" s="7" t="str">
        <f>LOOKUP(BL23,'Data Sheet'!$A$2:$A$33,'Data Sheet'!$L$2:$L$33)</f>
        <v>.</v>
      </c>
    </row>
    <row r="19" spans="3:64" ht="15" hidden="1" customHeight="1" thickBot="1" x14ac:dyDescent="0.3">
      <c r="C19" s="19"/>
      <c r="D19" s="9">
        <f>H17-D18</f>
        <v>3.25</v>
      </c>
      <c r="E19" s="9">
        <f ca="1">H17-E18</f>
        <v>3</v>
      </c>
      <c r="F19" s="9">
        <f ca="1">H17-F18</f>
        <v>2.75</v>
      </c>
      <c r="G19" s="9">
        <f>H17-G18</f>
        <v>2.25</v>
      </c>
      <c r="H19" s="9">
        <f>H17-H18</f>
        <v>2</v>
      </c>
      <c r="I19" s="9">
        <f>H17-I18</f>
        <v>1.75</v>
      </c>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s="2"/>
      <c r="AZ19" s="9" t="e">
        <f>#REF!-#REF!</f>
        <v>#REF!</v>
      </c>
      <c r="BA19" s="9" t="e">
        <f>#REF!-#REF!</f>
        <v>#REF!</v>
      </c>
      <c r="BB19" s="9" t="e">
        <f>#REF!-#REF!</f>
        <v>#REF!</v>
      </c>
      <c r="BC19" s="9" t="e">
        <f>#REF!-#REF!</f>
        <v>#REF!</v>
      </c>
      <c r="BD19" s="9" t="e">
        <f>#REF!-#REF!</f>
        <v>#REF!</v>
      </c>
      <c r="BE19" s="7" t="e">
        <f>#REF!-#REF!</f>
        <v>#REF!</v>
      </c>
      <c r="BF19" s="2"/>
      <c r="BG19" s="9" t="e">
        <f>#REF!-#REF!</f>
        <v>#REF!</v>
      </c>
      <c r="BH19" s="9" t="e">
        <f>#REF!-#REF!</f>
        <v>#REF!</v>
      </c>
      <c r="BI19" s="9" t="e">
        <f>#REF!-#REF!</f>
        <v>#REF!</v>
      </c>
      <c r="BJ19" s="9" t="e">
        <f>#REF!-#REF!</f>
        <v>#REF!</v>
      </c>
      <c r="BK19" s="9" t="e">
        <f>#REF!-#REF!</f>
        <v>#REF!</v>
      </c>
      <c r="BL19" s="7" t="e">
        <f>#REF!-#REF!</f>
        <v>#REF!</v>
      </c>
    </row>
    <row r="20" spans="3:64" ht="15.75" thickBot="1" x14ac:dyDescent="0.3">
      <c r="C20" s="18" t="s">
        <v>14</v>
      </c>
      <c r="D20" s="28">
        <f>LOOKUP(I23,'Data Sheet'!$A$2:$A$33,'Data Sheet'!$E$2:$E$33)</f>
        <v>0</v>
      </c>
      <c r="E20" s="29"/>
      <c r="F20" s="28" t="s">
        <v>15</v>
      </c>
      <c r="G20" s="29"/>
      <c r="H20" s="18">
        <f>LOOKUP(I23,'Data Sheet'!$A$2:$A$33,'Data Sheet'!$F$2:$F$33)</f>
        <v>0.25</v>
      </c>
      <c r="I20" s="18"/>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s="10" t="s">
        <v>14</v>
      </c>
      <c r="AZ20" s="44" t="str">
        <f>LOOKUP(BE23,'Data Sheet'!$A$2:$A$33,'Data Sheet'!$E$2:$E$33)</f>
        <v>.</v>
      </c>
      <c r="BA20" s="45"/>
      <c r="BB20" s="44" t="s">
        <v>15</v>
      </c>
      <c r="BC20" s="45"/>
      <c r="BD20" s="14" t="str">
        <f>LOOKUP(BE23,'Data Sheet'!$A$2:$A$33,'Data Sheet'!$F$2:$F$33)</f>
        <v>.</v>
      </c>
      <c r="BE20" s="15"/>
      <c r="BF20" s="10" t="s">
        <v>14</v>
      </c>
      <c r="BG20" s="44" t="str">
        <f>LOOKUP(BL23,'Data Sheet'!$A$2:$A$33,'Data Sheet'!$E$2:$E$33)</f>
        <v>.</v>
      </c>
      <c r="BH20" s="45"/>
      <c r="BI20" s="44" t="s">
        <v>15</v>
      </c>
      <c r="BJ20" s="45"/>
      <c r="BK20" s="14" t="str">
        <f>LOOKUP(BL23,'Data Sheet'!$A$2:$A$33,'Data Sheet'!$F$2:$F$33)</f>
        <v>.</v>
      </c>
      <c r="BL20" s="15"/>
    </row>
    <row r="21" spans="3:64" ht="15.75" thickBot="1" x14ac:dyDescent="0.3">
      <c r="C21" s="53" t="str">
        <f>LOOKUP(I23,'Data Sheet'!$A$2:$A$33,'Data Sheet'!$Q$2:$Q$33)</f>
        <v>Missbsresources</v>
      </c>
      <c r="D21" s="54"/>
      <c r="E21" s="54"/>
      <c r="F21" s="54"/>
      <c r="G21" s="54"/>
      <c r="H21" s="54"/>
      <c r="I21" s="55"/>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s="35" t="str">
        <f>LOOKUP(BE23,'Data Sheet'!$A$2:$A$33,'Data Sheet'!$Q$2:$Q$33)</f>
        <v>.</v>
      </c>
      <c r="AZ21" s="36"/>
      <c r="BA21" s="36"/>
      <c r="BB21" s="36"/>
      <c r="BC21" s="36"/>
      <c r="BD21" s="36"/>
      <c r="BE21" s="37"/>
      <c r="BF21" s="35" t="str">
        <f>LOOKUP(BL23,'Data Sheet'!$A$2:$A$33,'Data Sheet'!$Q$2:$Q$33)</f>
        <v>.</v>
      </c>
      <c r="BG21" s="36"/>
      <c r="BH21" s="36"/>
      <c r="BI21" s="36"/>
      <c r="BJ21" s="36"/>
      <c r="BK21" s="36"/>
      <c r="BL21" s="37"/>
    </row>
    <row r="22" spans="3:64" ht="15.75" thickBot="1" x14ac:dyDescent="0.3">
      <c r="C22" s="53" t="s">
        <v>23</v>
      </c>
      <c r="D22" s="55"/>
      <c r="E22" s="65">
        <f>LOOKUP(I23,'Data Sheet'!$A$2:$A$33,'Data Sheet'!$M$2:$M$33)</f>
        <v>1</v>
      </c>
      <c r="F22" s="53" t="s">
        <v>24</v>
      </c>
      <c r="G22" s="55"/>
      <c r="H22" s="62">
        <f>LOOKUP(I23,'Data Sheet'!$A$2:$A$33,'Data Sheet'!$N$2:$N$33)</f>
        <v>1</v>
      </c>
      <c r="I22" s="61"/>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s="57"/>
      <c r="AZ22" s="58"/>
      <c r="BA22" s="58"/>
      <c r="BB22" s="58"/>
      <c r="BC22" s="58"/>
      <c r="BD22" s="58"/>
      <c r="BE22" s="59"/>
      <c r="BF22" s="57"/>
      <c r="BG22" s="58"/>
      <c r="BH22" s="58"/>
      <c r="BI22" s="58"/>
      <c r="BJ22" s="58"/>
      <c r="BK22" s="58"/>
      <c r="BL22" s="59"/>
    </row>
    <row r="23" spans="3:64" ht="15.75" thickBot="1" x14ac:dyDescent="0.3">
      <c r="C23" s="49" t="s">
        <v>4</v>
      </c>
      <c r="D23" s="50"/>
      <c r="E23" s="51">
        <f>LOOKUP(I23,'Data Sheet'!$A$2:$A$33,'Data Sheet'!$O$2:$O$33)</f>
        <v>1</v>
      </c>
      <c r="F23" s="49" t="s">
        <v>5</v>
      </c>
      <c r="G23" s="50"/>
      <c r="H23" s="60">
        <f>LOOKUP(I23,'Data Sheet'!$A$2:$A$33,'Data Sheet'!$P$2:$P$33)</f>
        <v>1</v>
      </c>
      <c r="I23" s="52">
        <v>2</v>
      </c>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s="46" t="s">
        <v>4</v>
      </c>
      <c r="AZ23" s="47"/>
      <c r="BA23" s="11" t="str">
        <f>LOOKUP(BE23,'Data Sheet'!$A$2:$A$33,'Data Sheet'!$O$2:$O$33)</f>
        <v>.</v>
      </c>
      <c r="BB23" s="48" t="s">
        <v>5</v>
      </c>
      <c r="BC23" s="47"/>
      <c r="BD23" s="12" t="str">
        <f>LOOKUP(BE23,'Data Sheet'!$A$2:$A$33,'Data Sheet'!$P$2:$P$33)</f>
        <v>.</v>
      </c>
      <c r="BE23" s="8" t="s">
        <v>16</v>
      </c>
      <c r="BF23" s="46" t="s">
        <v>4</v>
      </c>
      <c r="BG23" s="47"/>
      <c r="BH23" s="11" t="str">
        <f>LOOKUP(BL23,'Data Sheet'!$A$2:$A$33,'Data Sheet'!$O$2:$O$33)</f>
        <v>.</v>
      </c>
      <c r="BI23" s="48" t="s">
        <v>5</v>
      </c>
      <c r="BJ23" s="47"/>
      <c r="BK23" s="12" t="str">
        <f>LOOKUP(BL23,'Data Sheet'!$A$2:$A$33,'Data Sheet'!$P$2:$P$33)</f>
        <v>.</v>
      </c>
      <c r="BL23" s="8" t="s">
        <v>16</v>
      </c>
    </row>
    <row r="24" spans="3:64" x14ac:dyDescent="0.25">
      <c r="C24" s="56"/>
      <c r="D24" s="56"/>
      <c r="E24"/>
      <c r="F24" s="56"/>
      <c r="G24" s="56"/>
      <c r="H24" s="56"/>
      <c r="I24" s="56"/>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row>
    <row r="25" spans="3:64" ht="15" customHeight="1" thickBot="1" x14ac:dyDescent="0.3">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row>
    <row r="26" spans="3:64" ht="15.75" thickBot="1" x14ac:dyDescent="0.3">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s="34" t="str">
        <f>LOOKUP(BE34,'Data Sheet'!$A$2:$B$33)</f>
        <v>.</v>
      </c>
      <c r="AZ26" s="32"/>
      <c r="BA26" s="32"/>
      <c r="BB26" s="32"/>
      <c r="BC26" s="32"/>
      <c r="BD26" s="32"/>
      <c r="BE26" s="33"/>
      <c r="BF26" s="34" t="str">
        <f>LOOKUP(BL34,'Data Sheet'!$A$2:$B$33)</f>
        <v>.</v>
      </c>
      <c r="BG26" s="32"/>
      <c r="BH26" s="32"/>
      <c r="BI26" s="32"/>
      <c r="BJ26" s="32"/>
      <c r="BK26" s="32"/>
      <c r="BL26" s="33"/>
    </row>
    <row r="27" spans="3:64" ht="15" customHeight="1" x14ac:dyDescent="0.25">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s="10" t="s">
        <v>18</v>
      </c>
      <c r="AZ27" s="41" t="str">
        <f>LOOKUP(BE34,'Data Sheet'!$A$2:$A$33,'Data Sheet'!$C$2:$C$33)</f>
        <v>.</v>
      </c>
      <c r="BA27" s="43"/>
      <c r="BB27" s="41" t="s">
        <v>2</v>
      </c>
      <c r="BC27" s="43"/>
      <c r="BD27" s="41" t="str">
        <f>LOOKUP(BE34,'Data Sheet'!$A$2:$A$33,'Data Sheet'!$D$2:$D$33)</f>
        <v>.</v>
      </c>
      <c r="BE27" s="42"/>
      <c r="BF27" s="10" t="s">
        <v>18</v>
      </c>
      <c r="BG27" s="41" t="str">
        <f>LOOKUP(BL34,'Data Sheet'!$A$2:$A$33,'Data Sheet'!$C$2:$C$33)</f>
        <v>.</v>
      </c>
      <c r="BH27" s="43"/>
      <c r="BI27" s="41" t="s">
        <v>2</v>
      </c>
      <c r="BJ27" s="43"/>
      <c r="BK27" s="41" t="str">
        <f>LOOKUP(BL34,'Data Sheet'!$A$2:$A$33,'Data Sheet'!$D$2:$D$33)</f>
        <v>.</v>
      </c>
      <c r="BL27" s="42"/>
    </row>
    <row r="28" spans="3:64" ht="15" customHeight="1" x14ac:dyDescent="0.25">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s="2"/>
      <c r="AZ28" s="3"/>
      <c r="BA28" s="4"/>
      <c r="BB28" s="5"/>
      <c r="BC28" s="6"/>
      <c r="BD28" s="6"/>
      <c r="BE28" s="7">
        <f>IF(BD27="8a",1,IF(BD27="8b",2,IF(BD27="8c",3,IF(BD27="7a",4,IF(BD27="7b",5,IF(BD27="7c",6,IF(BD27="6a",7,IF(BD27="6b",8,IF(BD27="6c",9,IF(BD27="5a",10,IF(BD27="5b",11,IF(BD27="5c",12,IF(BD27="4a",13,IF(BD27="4b",14,IF(BD27="4c",15,IF(BD27="3a",16,IF(BD27="3b",17,IF(BD27="3c",18,IF(BD27="n",25,IF(BD27="b",26,IF(BD27="2a",19,IF(BD27="2b",20,IF(BD27="2c",21,IF(BD27="1a",22,IF(BD27="1b",23,IF(BD27="1c",24,27))))))))))))))))))))))))))</f>
        <v>27</v>
      </c>
      <c r="BF28" s="2"/>
      <c r="BG28" s="3"/>
      <c r="BH28" s="4"/>
      <c r="BI28" s="5"/>
      <c r="BJ28" s="6"/>
      <c r="BK28" s="6"/>
      <c r="BL28" s="7">
        <f>IF(BK27="8a",1,IF(BK27="8b",2,IF(BK27="8c",3,IF(BK27="7a",4,IF(BK27="7b",5,IF(BK27="7c",6,IF(BK27="6a",7,IF(BK27="6b",8,IF(BK27="6c",9,IF(BK27="5a",10,IF(BK27="5b",11,IF(BK27="5c",12,IF(BK27="4a",13,IF(BK27="4b",14,IF(BK27="4c",15,IF(BK27="3a",16,IF(BK27="3b",17,IF(BK27="3c",18,IF(BK27="n",25,IF(BK27="b",26,IF(BK27="2a",19,IF(BK27="2b",20,IF(BK27="2c",21,IF(BK27="1a",22,IF(BK27="1b",23,IF(BK27="1c",24,27))))))))))))))))))))))))))</f>
        <v>27</v>
      </c>
    </row>
    <row r="29" spans="3:64" x14ac:dyDescent="0.25">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s="2" t="s">
        <v>3</v>
      </c>
      <c r="AZ29" s="6" t="str">
        <f>LOOKUP(BE34,'Data Sheet'!$A$2:$A$33,'Data Sheet'!$G$2:$G$33)</f>
        <v>.</v>
      </c>
      <c r="BA29" s="6" t="str">
        <f ca="1">LOOKUP(BE34,'Data Sheet'!$A$2:$A$33,'Data Sheet'!$H$2:$H455)</f>
        <v>.</v>
      </c>
      <c r="BB29" s="6" t="str">
        <f ca="1">LOOKUP(BE34,'Data Sheet'!$A$2:$A455,'Data Sheet'!$I$2:$I$33)</f>
        <v>.</v>
      </c>
      <c r="BC29" s="6" t="str">
        <f>LOOKUP(BE34,'Data Sheet'!$A$2:$A$33,'Data Sheet'!$J$2:$J$33)</f>
        <v>.</v>
      </c>
      <c r="BD29" s="6" t="str">
        <f>LOOKUP(BE34,'Data Sheet'!$A$2:$A$33,'Data Sheet'!$K$2:$K$33)</f>
        <v>.</v>
      </c>
      <c r="BE29" s="7" t="str">
        <f>LOOKUP(BE34,'Data Sheet'!$A$2:$A$33,'Data Sheet'!$L$2:$L$33)</f>
        <v>.</v>
      </c>
      <c r="BF29" s="2" t="s">
        <v>3</v>
      </c>
      <c r="BG29" s="6" t="str">
        <f>LOOKUP(BL34,'Data Sheet'!$A$2:$A$33,'Data Sheet'!$G$2:$G$33)</f>
        <v>.</v>
      </c>
      <c r="BH29" s="6" t="str">
        <f ca="1">LOOKUP(BL34,'Data Sheet'!$A$2:$A$33,'Data Sheet'!$H$2:$H455)</f>
        <v>.</v>
      </c>
      <c r="BI29" s="6" t="str">
        <f ca="1">LOOKUP(BL34,'Data Sheet'!$A$2:$A455,'Data Sheet'!$I$2:$I$33)</f>
        <v>.</v>
      </c>
      <c r="BJ29" s="6" t="str">
        <f>LOOKUP(BL34,'Data Sheet'!$A$2:$A$33,'Data Sheet'!$J$2:$J$33)</f>
        <v>.</v>
      </c>
      <c r="BK29" s="6" t="str">
        <f>LOOKUP(BL34,'Data Sheet'!$A$2:$A$33,'Data Sheet'!$K$2:$K$33)</f>
        <v>.</v>
      </c>
      <c r="BL29" s="7" t="str">
        <f>LOOKUP(BL34,'Data Sheet'!$A$2:$A$33,'Data Sheet'!$L$2:$L$33)</f>
        <v>.</v>
      </c>
    </row>
    <row r="30" spans="3:64" ht="15" customHeight="1" x14ac:dyDescent="0.25">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s="2"/>
      <c r="AZ30" s="6">
        <f>IF(AZ29=".",-60,IF(AZ29="8a",1,IF(AZ29="8b",2,IF(AZ29="8c",3,IF(AZ29="7a",4,IF(AZ29="7b",5,IF(AZ29="7c",6,IF(AZ29="6a",7,IF(AZ29="6b",8,IF(AZ29="6c",9,IF(AZ29="5a",10,IF(AZ29="5b",11,IF(AZ29="5c",12,IF(AZ29="4a",13,IF(AZ29="4b",14,IF(AZ29="4c",15,IF(AZ29="3a",16,IF(AZ29="3b",17,IF(AZ29="3c",18,IF(AZ29="n",25,IF(AZ29="b",26,IF(AZ29="2a",19,IF(AZ29="2b",20,IF(AZ29="2c",21,IF(AZ29="1a",22,IF(AZ29="1b",23,IF(AZ29="1c",24,27)))))))))))))))))))))))))))</f>
        <v>-60</v>
      </c>
      <c r="BA30" s="6">
        <f t="shared" ref="BA30" ca="1" si="10">IF(BA29=".",-60,IF(BA29="8a",1,IF(BA29="8b",2,IF(BA29="8c",3,IF(BA29="7a",4,IF(BA29="7b",5,IF(BA29="7c",6,IF(BA29="6a",7,IF(BA29="6b",8,IF(BA29="6c",9,IF(BA29="5a",10,IF(BA29="5b",11,IF(BA29="5c",12,IF(BA29="4a",13,IF(BA29="4b",14,IF(BA29="4c",15,IF(BA29="3a",16,IF(BA29="3b",17,IF(BA29="3c",18,IF(BA29="n",25,IF(BA29="b",26,IF(BA29="2a",19,IF(BA29="2b",20,IF(BA29="2c",21,IF(BA29="1a",22,IF(BA29="1b",23,IF(BA29="1c",24,27)))))))))))))))))))))))))))</f>
        <v>-60</v>
      </c>
      <c r="BB30" s="6">
        <f t="shared" ref="BB30" ca="1" si="11">IF(BB29=".",-60,IF(BB29="8a",1,IF(BB29="8b",2,IF(BB29="8c",3,IF(BB29="7a",4,IF(BB29="7b",5,IF(BB29="7c",6,IF(BB29="6a",7,IF(BB29="6b",8,IF(BB29="6c",9,IF(BB29="5a",10,IF(BB29="5b",11,IF(BB29="5c",12,IF(BB29="4a",13,IF(BB29="4b",14,IF(BB29="4c",15,IF(BB29="3a",16,IF(BB29="3b",17,IF(BB29="3c",18,IF(BB29="n",25,IF(BB29="b",26,IF(BB29="2a",19,IF(BB29="2b",20,IF(BB29="2c",21,IF(BB29="1a",22,IF(BB29="1b",23,IF(BB29="1c",24,27)))))))))))))))))))))))))))</f>
        <v>-60</v>
      </c>
      <c r="BC30" s="6">
        <f t="shared" ref="BC30" si="12">IF(BC29=".",-60,IF(BC29="8a",1,IF(BC29="8b",2,IF(BC29="8c",3,IF(BC29="7a",4,IF(BC29="7b",5,IF(BC29="7c",6,IF(BC29="6a",7,IF(BC29="6b",8,IF(BC29="6c",9,IF(BC29="5a",10,IF(BC29="5b",11,IF(BC29="5c",12,IF(BC29="4a",13,IF(BC29="4b",14,IF(BC29="4c",15,IF(BC29="3a",16,IF(BC29="3b",17,IF(BC29="3c",18,IF(BC29="n",25,IF(BC29="b",26,IF(BC29="2a",19,IF(BC29="2b",20,IF(BC29="2c",21,IF(BC29="1a",22,IF(BC29="1b",23,IF(BC29="1c",24,27)))))))))))))))))))))))))))</f>
        <v>-60</v>
      </c>
      <c r="BD30" s="6">
        <f t="shared" ref="BD30" si="13">IF(BD29=".",-60,IF(BD29="8a",1,IF(BD29="8b",2,IF(BD29="8c",3,IF(BD29="7a",4,IF(BD29="7b",5,IF(BD29="7c",6,IF(BD29="6a",7,IF(BD29="6b",8,IF(BD29="6c",9,IF(BD29="5a",10,IF(BD29="5b",11,IF(BD29="5c",12,IF(BD29="4a",13,IF(BD29="4b",14,IF(BD29="4c",15,IF(BD29="3a",16,IF(BD29="3b",17,IF(BD29="3c",18,IF(BD29="n",25,IF(BD29="b",26,IF(BD29="2a",19,IF(BD29="2b",20,IF(BD29="2c",21,IF(BD29="1a",22,IF(BD29="1b",23,IF(BD29="1c",24,27)))))))))))))))))))))))))))</f>
        <v>-60</v>
      </c>
      <c r="BE30" s="6">
        <f t="shared" ref="BE30" si="14">IF(BE29=".",-60,IF(BE29="8a",1,IF(BE29="8b",2,IF(BE29="8c",3,IF(BE29="7a",4,IF(BE29="7b",5,IF(BE29="7c",6,IF(BE29="6a",7,IF(BE29="6b",8,IF(BE29="6c",9,IF(BE29="5a",10,IF(BE29="5b",11,IF(BE29="5c",12,IF(BE29="4a",13,IF(BE29="4b",14,IF(BE29="4c",15,IF(BE29="3a",16,IF(BE29="3b",17,IF(BE29="3c",18,IF(BE29="n",25,IF(BE29="b",26,IF(BE29="2a",19,IF(BE29="2b",20,IF(BE29="2c",21,IF(BE29="1a",22,IF(BE29="1b",23,IF(BE29="1c",24,27)))))))))))))))))))))))))))</f>
        <v>-60</v>
      </c>
      <c r="BF30" s="2"/>
      <c r="BG30" s="6">
        <f>IF(BG29=".",-60,IF(BG29="8a",1,IF(BG29="8b",2,IF(BG29="8c",3,IF(BG29="7a",4,IF(BG29="7b",5,IF(BG29="7c",6,IF(BG29="6a",7,IF(BG29="6b",8,IF(BG29="6c",9,IF(BG29="5a",10,IF(BG29="5b",11,IF(BG29="5c",12,IF(BG29="4a",13,IF(BG29="4b",14,IF(BG29="4c",15,IF(BG29="3a",16,IF(BG29="3b",17,IF(BG29="3c",18,IF(BG29="n",25,IF(BG29="b",26,IF(BG29="2a",19,IF(BG29="2b",20,IF(BG29="2c",21,IF(BG29="1a",22,IF(BG29="1b",23,IF(BG29="1c",24,27)))))))))))))))))))))))))))</f>
        <v>-60</v>
      </c>
      <c r="BH30" s="6">
        <f t="shared" ref="BH30" ca="1" si="15">IF(BH29=".",-60,IF(BH29="8a",1,IF(BH29="8b",2,IF(BH29="8c",3,IF(BH29="7a",4,IF(BH29="7b",5,IF(BH29="7c",6,IF(BH29="6a",7,IF(BH29="6b",8,IF(BH29="6c",9,IF(BH29="5a",10,IF(BH29="5b",11,IF(BH29="5c",12,IF(BH29="4a",13,IF(BH29="4b",14,IF(BH29="4c",15,IF(BH29="3a",16,IF(BH29="3b",17,IF(BH29="3c",18,IF(BH29="n",25,IF(BH29="b",26,IF(BH29="2a",19,IF(BH29="2b",20,IF(BH29="2c",21,IF(BH29="1a",22,IF(BH29="1b",23,IF(BH29="1c",24,27)))))))))))))))))))))))))))</f>
        <v>-60</v>
      </c>
      <c r="BI30" s="6">
        <f t="shared" ref="BI30" ca="1" si="16">IF(BI29=".",-60,IF(BI29="8a",1,IF(BI29="8b",2,IF(BI29="8c",3,IF(BI29="7a",4,IF(BI29="7b",5,IF(BI29="7c",6,IF(BI29="6a",7,IF(BI29="6b",8,IF(BI29="6c",9,IF(BI29="5a",10,IF(BI29="5b",11,IF(BI29="5c",12,IF(BI29="4a",13,IF(BI29="4b",14,IF(BI29="4c",15,IF(BI29="3a",16,IF(BI29="3b",17,IF(BI29="3c",18,IF(BI29="n",25,IF(BI29="b",26,IF(BI29="2a",19,IF(BI29="2b",20,IF(BI29="2c",21,IF(BI29="1a",22,IF(BI29="1b",23,IF(BI29="1c",24,27)))))))))))))))))))))))))))</f>
        <v>-60</v>
      </c>
      <c r="BJ30" s="6">
        <f t="shared" ref="BJ30" si="17">IF(BJ29=".",-60,IF(BJ29="8a",1,IF(BJ29="8b",2,IF(BJ29="8c",3,IF(BJ29="7a",4,IF(BJ29="7b",5,IF(BJ29="7c",6,IF(BJ29="6a",7,IF(BJ29="6b",8,IF(BJ29="6c",9,IF(BJ29="5a",10,IF(BJ29="5b",11,IF(BJ29="5c",12,IF(BJ29="4a",13,IF(BJ29="4b",14,IF(BJ29="4c",15,IF(BJ29="3a",16,IF(BJ29="3b",17,IF(BJ29="3c",18,IF(BJ29="n",25,IF(BJ29="b",26,IF(BJ29="2a",19,IF(BJ29="2b",20,IF(BJ29="2c",21,IF(BJ29="1a",22,IF(BJ29="1b",23,IF(BJ29="1c",24,27)))))))))))))))))))))))))))</f>
        <v>-60</v>
      </c>
      <c r="BK30" s="6">
        <f t="shared" ref="BK30" si="18">IF(BK29=".",-60,IF(BK29="8a",1,IF(BK29="8b",2,IF(BK29="8c",3,IF(BK29="7a",4,IF(BK29="7b",5,IF(BK29="7c",6,IF(BK29="6a",7,IF(BK29="6b",8,IF(BK29="6c",9,IF(BK29="5a",10,IF(BK29="5b",11,IF(BK29="5c",12,IF(BK29="4a",13,IF(BK29="4b",14,IF(BK29="4c",15,IF(BK29="3a",16,IF(BK29="3b",17,IF(BK29="3c",18,IF(BK29="n",25,IF(BK29="b",26,IF(BK29="2a",19,IF(BK29="2b",20,IF(BK29="2c",21,IF(BK29="1a",22,IF(BK29="1b",23,IF(BK29="1c",24,27)))))))))))))))))))))))))))</f>
        <v>-60</v>
      </c>
      <c r="BL30" s="6">
        <f t="shared" ref="BL30" si="19">IF(BL29=".",-60,IF(BL29="8a",1,IF(BL29="8b",2,IF(BL29="8c",3,IF(BL29="7a",4,IF(BL29="7b",5,IF(BL29="7c",6,IF(BL29="6a",7,IF(BL29="6b",8,IF(BL29="6c",9,IF(BL29="5a",10,IF(BL29="5b",11,IF(BL29="5c",12,IF(BL29="4a",13,IF(BL29="4b",14,IF(BL29="4c",15,IF(BL29="3a",16,IF(BL29="3b",17,IF(BL29="3c",18,IF(BL29="n",25,IF(BL29="b",26,IF(BL29="2a",19,IF(BL29="2b",20,IF(BL29="2c",21,IF(BL29="1a",22,IF(BL29="1b",23,IF(BL29="1c",24,27)))))))))))))))))))))))))))</f>
        <v>-60</v>
      </c>
    </row>
    <row r="31" spans="3:64" ht="15" customHeight="1" x14ac:dyDescent="0.25">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s="2"/>
      <c r="AZ31" s="9">
        <f>BE28-AZ30</f>
        <v>87</v>
      </c>
      <c r="BA31" s="9">
        <f ca="1">BE28-BA30</f>
        <v>87</v>
      </c>
      <c r="BB31" s="9">
        <f ca="1">BE28-BB30</f>
        <v>87</v>
      </c>
      <c r="BC31" s="9">
        <f>BE28-BC30</f>
        <v>87</v>
      </c>
      <c r="BD31" s="9">
        <f>BE28-BD30</f>
        <v>87</v>
      </c>
      <c r="BE31" s="7">
        <f>BE28-BE30</f>
        <v>87</v>
      </c>
      <c r="BF31" s="2"/>
      <c r="BG31" s="9">
        <f>BL28-BG30</f>
        <v>87</v>
      </c>
      <c r="BH31" s="9">
        <f ca="1">BL28-BH30</f>
        <v>87</v>
      </c>
      <c r="BI31" s="9">
        <f ca="1">BL28-BI30</f>
        <v>87</v>
      </c>
      <c r="BJ31" s="9">
        <f>BL28-BJ30</f>
        <v>87</v>
      </c>
      <c r="BK31" s="9">
        <f>BL28-BK30</f>
        <v>87</v>
      </c>
      <c r="BL31" s="7">
        <f>BL28-BL30</f>
        <v>87</v>
      </c>
    </row>
    <row r="32" spans="3:64" x14ac:dyDescent="0.25">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s="10" t="s">
        <v>14</v>
      </c>
      <c r="AZ32" s="44" t="str">
        <f>LOOKUP(BE34,'Data Sheet'!$A$2:$A$33,'Data Sheet'!$E$2:$E$33)</f>
        <v>.</v>
      </c>
      <c r="BA32" s="45"/>
      <c r="BB32" s="44" t="s">
        <v>15</v>
      </c>
      <c r="BC32" s="45"/>
      <c r="BD32" s="14" t="str">
        <f>LOOKUP(BE34,'Data Sheet'!$A$2:$A$33,'Data Sheet'!$F$2:$F$33)</f>
        <v>.</v>
      </c>
      <c r="BE32" s="15"/>
      <c r="BF32" s="10" t="s">
        <v>14</v>
      </c>
      <c r="BG32" s="44" t="str">
        <f>LOOKUP(BL34,'Data Sheet'!$A$2:$A$33,'Data Sheet'!$E$2:$E$33)</f>
        <v>.</v>
      </c>
      <c r="BH32" s="45"/>
      <c r="BI32" s="44" t="s">
        <v>15</v>
      </c>
      <c r="BJ32" s="45"/>
      <c r="BK32" s="14" t="str">
        <f>LOOKUP(BL34,'Data Sheet'!$A$2:$A$33,'Data Sheet'!$F$2:$F$33)</f>
        <v>.</v>
      </c>
      <c r="BL32" s="15"/>
    </row>
    <row r="33" spans="1:64" x14ac:dyDescent="0.25">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s="35" t="str">
        <f>LOOKUP(BE34,'Data Sheet'!$A$2:$A$33,'Data Sheet'!$Q$2:$Q$33)</f>
        <v>.</v>
      </c>
      <c r="AZ33" s="36"/>
      <c r="BA33" s="36"/>
      <c r="BB33" s="36"/>
      <c r="BC33" s="36"/>
      <c r="BD33" s="36"/>
      <c r="BE33" s="37"/>
      <c r="BF33" s="35" t="str">
        <f>LOOKUP(BL34,'Data Sheet'!$A$2:$A$33,'Data Sheet'!$Q$2:$Q$33)</f>
        <v>.</v>
      </c>
      <c r="BG33" s="36"/>
      <c r="BH33" s="36"/>
      <c r="BI33" s="36"/>
      <c r="BJ33" s="36"/>
      <c r="BK33" s="36"/>
      <c r="BL33" s="37"/>
    </row>
    <row r="34" spans="1:64" ht="15" customHeight="1" thickBot="1" x14ac:dyDescent="0.3">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s="46" t="s">
        <v>4</v>
      </c>
      <c r="AZ34" s="47"/>
      <c r="BA34" s="11" t="str">
        <f>LOOKUP(BE34,'Data Sheet'!$A$2:$A$33,'Data Sheet'!$O$2:$O$33)</f>
        <v>.</v>
      </c>
      <c r="BB34" s="48" t="s">
        <v>5</v>
      </c>
      <c r="BC34" s="47"/>
      <c r="BD34" s="12" t="str">
        <f>LOOKUP(BE34,'Data Sheet'!$A$2:$A$33,'Data Sheet'!$P$2:$P$33)</f>
        <v>.</v>
      </c>
      <c r="BE34" s="8" t="s">
        <v>16</v>
      </c>
      <c r="BF34" s="46" t="s">
        <v>4</v>
      </c>
      <c r="BG34" s="47"/>
      <c r="BH34" s="11" t="str">
        <f>LOOKUP(BL34,'Data Sheet'!$A$2:$A$33,'Data Sheet'!$O$2:$O$33)</f>
        <v>.</v>
      </c>
      <c r="BI34" s="48" t="s">
        <v>5</v>
      </c>
      <c r="BJ34" s="47"/>
      <c r="BK34" s="12" t="str">
        <f>LOOKUP(BL34,'Data Sheet'!$A$2:$A$33,'Data Sheet'!$P$2:$P$33)</f>
        <v>.</v>
      </c>
      <c r="BL34" s="8" t="s">
        <v>16</v>
      </c>
    </row>
    <row r="35" spans="1:64" x14ac:dyDescent="0.2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row>
    <row r="36" spans="1:64" ht="15" customHeight="1" thickBot="1" x14ac:dyDescent="0.3">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row>
    <row r="37" spans="1:64" ht="15" customHeight="1" thickBot="1" x14ac:dyDescent="0.3">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s="34" t="str">
        <f>LOOKUP(BE45,'Data Sheet'!$A$2:$B$33)</f>
        <v>.</v>
      </c>
      <c r="AZ37" s="32"/>
      <c r="BA37" s="32"/>
      <c r="BB37" s="32"/>
      <c r="BC37" s="32"/>
      <c r="BD37" s="32"/>
      <c r="BE37" s="33"/>
      <c r="BF37" s="34" t="str">
        <f>LOOKUP(BL45,'Data Sheet'!$A$2:$B$33)</f>
        <v>.</v>
      </c>
      <c r="BG37" s="32"/>
      <c r="BH37" s="32"/>
      <c r="BI37" s="32"/>
      <c r="BJ37" s="32"/>
      <c r="BK37" s="32"/>
      <c r="BL37" s="33"/>
    </row>
    <row r="38" spans="1:64" x14ac:dyDescent="0.25">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s="10" t="s">
        <v>18</v>
      </c>
      <c r="AZ38" s="41" t="str">
        <f>LOOKUP(BE45,'Data Sheet'!$A$2:$A$33,'Data Sheet'!$C$2:$C$33)</f>
        <v>.</v>
      </c>
      <c r="BA38" s="43"/>
      <c r="BB38" s="41" t="s">
        <v>2</v>
      </c>
      <c r="BC38" s="43"/>
      <c r="BD38" s="41" t="str">
        <f>LOOKUP(BE45,'Data Sheet'!$A$2:$A$33,'Data Sheet'!$D$2:$D$33)</f>
        <v>.</v>
      </c>
      <c r="BE38" s="42"/>
      <c r="BF38" s="10" t="s">
        <v>18</v>
      </c>
      <c r="BG38" s="41" t="str">
        <f>LOOKUP(BL45,'Data Sheet'!$A$2:$A$33,'Data Sheet'!$C$2:$C$33)</f>
        <v>.</v>
      </c>
      <c r="BH38" s="43"/>
      <c r="BI38" s="41" t="s">
        <v>2</v>
      </c>
      <c r="BJ38" s="43"/>
      <c r="BK38" s="41" t="str">
        <f>LOOKUP(BL45,'Data Sheet'!$A$2:$A$33,'Data Sheet'!$D$2:$D$33)</f>
        <v>.</v>
      </c>
      <c r="BL38" s="42"/>
    </row>
    <row r="39" spans="1:64" ht="15" customHeight="1" x14ac:dyDescent="0.25">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s="2"/>
      <c r="AZ39" s="3"/>
      <c r="BA39" s="4"/>
      <c r="BB39" s="5"/>
      <c r="BC39" s="6"/>
      <c r="BD39" s="6"/>
      <c r="BE39" s="7">
        <f>IF(BD38="8a",1,IF(BD38="8b",2,IF(BD38="8c",3,IF(BD38="7a",4,IF(BD38="7b",5,IF(BD38="7c",6,IF(BD38="6a",7,IF(BD38="6b",8,IF(BD38="6c",9,IF(BD38="5a",10,IF(BD38="5b",11,IF(BD38="5c",12,IF(BD38="4a",13,IF(BD38="4b",14,IF(BD38="4c",15,IF(BD38="3a",16,IF(BD38="3b",17,IF(BD38="3c",18,IF(BD38="n",25,IF(BD38="b",26,IF(BD38="2a",19,IF(BD38="2b",20,IF(BD38="2c",21,IF(BD38="1a",22,IF(BD38="1b",23,IF(BD38="1c",24,27))))))))))))))))))))))))))</f>
        <v>27</v>
      </c>
      <c r="BF39" s="2"/>
      <c r="BG39" s="3"/>
      <c r="BH39" s="4"/>
      <c r="BI39" s="5"/>
      <c r="BJ39" s="6"/>
      <c r="BK39" s="6"/>
      <c r="BL39" s="7">
        <f>IF(BK38="8a",1,IF(BK38="8b",2,IF(BK38="8c",3,IF(BK38="7a",4,IF(BK38="7b",5,IF(BK38="7c",6,IF(BK38="6a",7,IF(BK38="6b",8,IF(BK38="6c",9,IF(BK38="5a",10,IF(BK38="5b",11,IF(BK38="5c",12,IF(BK38="4a",13,IF(BK38="4b",14,IF(BK38="4c",15,IF(BK38="3a",16,IF(BK38="3b",17,IF(BK38="3c",18,IF(BK38="n",25,IF(BK38="b",26,IF(BK38="2a",19,IF(BK38="2b",20,IF(BK38="2c",21,IF(BK38="1a",22,IF(BK38="1b",23,IF(BK38="1c",24,27))))))))))))))))))))))))))</f>
        <v>27</v>
      </c>
    </row>
    <row r="40" spans="1:64" x14ac:dyDescent="0.25">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s="2" t="s">
        <v>3</v>
      </c>
      <c r="AZ40" s="6" t="str">
        <f>LOOKUP(BE45,'Data Sheet'!$A$2:$A$33,'Data Sheet'!$G$2:$G$33)</f>
        <v>.</v>
      </c>
      <c r="BA40" s="6" t="str">
        <f ca="1">LOOKUP(BE45,'Data Sheet'!$A$2:$A$33,'Data Sheet'!$H$2:$H466)</f>
        <v>.</v>
      </c>
      <c r="BB40" s="6" t="str">
        <f ca="1">LOOKUP(BE45,'Data Sheet'!$A$2:$A466,'Data Sheet'!$I$2:$I$33)</f>
        <v>.</v>
      </c>
      <c r="BC40" s="6" t="str">
        <f>LOOKUP(BE45,'Data Sheet'!$A$2:$A$33,'Data Sheet'!$J$2:$J$33)</f>
        <v>.</v>
      </c>
      <c r="BD40" s="6" t="str">
        <f>LOOKUP(BE45,'Data Sheet'!$A$2:$A$33,'Data Sheet'!$K$2:$K$33)</f>
        <v>.</v>
      </c>
      <c r="BE40" s="7" t="str">
        <f>LOOKUP(BE45,'Data Sheet'!$A$2:$A$33,'Data Sheet'!$L$2:$L$33)</f>
        <v>.</v>
      </c>
      <c r="BF40" s="2" t="s">
        <v>3</v>
      </c>
      <c r="BG40" s="6" t="str">
        <f>LOOKUP(BL45,'Data Sheet'!$A$2:$A$33,'Data Sheet'!$G$2:$G$33)</f>
        <v>.</v>
      </c>
      <c r="BH40" s="6" t="str">
        <f ca="1">LOOKUP(BL45,'Data Sheet'!$A$2:$A$33,'Data Sheet'!$H$2:$H466)</f>
        <v>.</v>
      </c>
      <c r="BI40" s="6" t="str">
        <f ca="1">LOOKUP(BL45,'Data Sheet'!$A$2:$A466,'Data Sheet'!$I$2:$I$33)</f>
        <v>.</v>
      </c>
      <c r="BJ40" s="6" t="str">
        <f>LOOKUP(BL45,'Data Sheet'!$A$2:$A$33,'Data Sheet'!$J$2:$J$33)</f>
        <v>.</v>
      </c>
      <c r="BK40" s="6" t="str">
        <f>LOOKUP(BL45,'Data Sheet'!$A$2:$A$33,'Data Sheet'!$K$2:$K$33)</f>
        <v>.</v>
      </c>
      <c r="BL40" s="7" t="str">
        <f>LOOKUP(BL45,'Data Sheet'!$A$2:$A$33,'Data Sheet'!$L$2:$L$33)</f>
        <v>.</v>
      </c>
    </row>
    <row r="41" spans="1:64" ht="15" customHeight="1" x14ac:dyDescent="0.25">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s="2"/>
      <c r="AZ41" s="6">
        <f>IF(AZ40=".",-60,IF(AZ40="8a",1,IF(AZ40="8b",2,IF(AZ40="8c",3,IF(AZ40="7a",4,IF(AZ40="7b",5,IF(AZ40="7c",6,IF(AZ40="6a",7,IF(AZ40="6b",8,IF(AZ40="6c",9,IF(AZ40="5a",10,IF(AZ40="5b",11,IF(AZ40="5c",12,IF(AZ40="4a",13,IF(AZ40="4b",14,IF(AZ40="4c",15,IF(AZ40="3a",16,IF(AZ40="3b",17,IF(AZ40="3c",18,IF(AZ40="n",25,IF(AZ40="b",26,IF(AZ40="2a",19,IF(AZ40="2b",20,IF(AZ40="2c",21,IF(AZ40="1a",22,IF(AZ40="1b",23,IF(AZ40="1c",24,27)))))))))))))))))))))))))))</f>
        <v>-60</v>
      </c>
      <c r="BA41" s="6">
        <f t="shared" ref="BA41" ca="1" si="20">IF(BA40=".",-60,IF(BA40="8a",1,IF(BA40="8b",2,IF(BA40="8c",3,IF(BA40="7a",4,IF(BA40="7b",5,IF(BA40="7c",6,IF(BA40="6a",7,IF(BA40="6b",8,IF(BA40="6c",9,IF(BA40="5a",10,IF(BA40="5b",11,IF(BA40="5c",12,IF(BA40="4a",13,IF(BA40="4b",14,IF(BA40="4c",15,IF(BA40="3a",16,IF(BA40="3b",17,IF(BA40="3c",18,IF(BA40="n",25,IF(BA40="b",26,IF(BA40="2a",19,IF(BA40="2b",20,IF(BA40="2c",21,IF(BA40="1a",22,IF(BA40="1b",23,IF(BA40="1c",24,27)))))))))))))))))))))))))))</f>
        <v>-60</v>
      </c>
      <c r="BB41" s="6">
        <f t="shared" ref="BB41" ca="1" si="21">IF(BB40=".",-60,IF(BB40="8a",1,IF(BB40="8b",2,IF(BB40="8c",3,IF(BB40="7a",4,IF(BB40="7b",5,IF(BB40="7c",6,IF(BB40="6a",7,IF(BB40="6b",8,IF(BB40="6c",9,IF(BB40="5a",10,IF(BB40="5b",11,IF(BB40="5c",12,IF(BB40="4a",13,IF(BB40="4b",14,IF(BB40="4c",15,IF(BB40="3a",16,IF(BB40="3b",17,IF(BB40="3c",18,IF(BB40="n",25,IF(BB40="b",26,IF(BB40="2a",19,IF(BB40="2b",20,IF(BB40="2c",21,IF(BB40="1a",22,IF(BB40="1b",23,IF(BB40="1c",24,27)))))))))))))))))))))))))))</f>
        <v>-60</v>
      </c>
      <c r="BC41" s="6">
        <f t="shared" ref="BC41" si="22">IF(BC40=".",-60,IF(BC40="8a",1,IF(BC40="8b",2,IF(BC40="8c",3,IF(BC40="7a",4,IF(BC40="7b",5,IF(BC40="7c",6,IF(BC40="6a",7,IF(BC40="6b",8,IF(BC40="6c",9,IF(BC40="5a",10,IF(BC40="5b",11,IF(BC40="5c",12,IF(BC40="4a",13,IF(BC40="4b",14,IF(BC40="4c",15,IF(BC40="3a",16,IF(BC40="3b",17,IF(BC40="3c",18,IF(BC40="n",25,IF(BC40="b",26,IF(BC40="2a",19,IF(BC40="2b",20,IF(BC40="2c",21,IF(BC40="1a",22,IF(BC40="1b",23,IF(BC40="1c",24,27)))))))))))))))))))))))))))</f>
        <v>-60</v>
      </c>
      <c r="BD41" s="6">
        <f t="shared" ref="BD41" si="23">IF(BD40=".",-60,IF(BD40="8a",1,IF(BD40="8b",2,IF(BD40="8c",3,IF(BD40="7a",4,IF(BD40="7b",5,IF(BD40="7c",6,IF(BD40="6a",7,IF(BD40="6b",8,IF(BD40="6c",9,IF(BD40="5a",10,IF(BD40="5b",11,IF(BD40="5c",12,IF(BD40="4a",13,IF(BD40="4b",14,IF(BD40="4c",15,IF(BD40="3a",16,IF(BD40="3b",17,IF(BD40="3c",18,IF(BD40="n",25,IF(BD40="b",26,IF(BD40="2a",19,IF(BD40="2b",20,IF(BD40="2c",21,IF(BD40="1a",22,IF(BD40="1b",23,IF(BD40="1c",24,27)))))))))))))))))))))))))))</f>
        <v>-60</v>
      </c>
      <c r="BE41" s="6">
        <f t="shared" ref="BE41" si="24">IF(BE40=".",-60,IF(BE40="8a",1,IF(BE40="8b",2,IF(BE40="8c",3,IF(BE40="7a",4,IF(BE40="7b",5,IF(BE40="7c",6,IF(BE40="6a",7,IF(BE40="6b",8,IF(BE40="6c",9,IF(BE40="5a",10,IF(BE40="5b",11,IF(BE40="5c",12,IF(BE40="4a",13,IF(BE40="4b",14,IF(BE40="4c",15,IF(BE40="3a",16,IF(BE40="3b",17,IF(BE40="3c",18,IF(BE40="n",25,IF(BE40="b",26,IF(BE40="2a",19,IF(BE40="2b",20,IF(BE40="2c",21,IF(BE40="1a",22,IF(BE40="1b",23,IF(BE40="1c",24,27)))))))))))))))))))))))))))</f>
        <v>-60</v>
      </c>
      <c r="BF41" s="2"/>
      <c r="BG41" s="6">
        <f>IF(BG40=".",-60,IF(BG40="8a",1,IF(BG40="8b",2,IF(BG40="8c",3,IF(BG40="7a",4,IF(BG40="7b",5,IF(BG40="7c",6,IF(BG40="6a",7,IF(BG40="6b",8,IF(BG40="6c",9,IF(BG40="5a",10,IF(BG40="5b",11,IF(BG40="5c",12,IF(BG40="4a",13,IF(BG40="4b",14,IF(BG40="4c",15,IF(BG40="3a",16,IF(BG40="3b",17,IF(BG40="3c",18,IF(BG40="n",25,IF(BG40="b",26,IF(BG40="2a",19,IF(BG40="2b",20,IF(BG40="2c",21,IF(BG40="1a",22,IF(BG40="1b",23,IF(BG40="1c",24,27)))))))))))))))))))))))))))</f>
        <v>-60</v>
      </c>
      <c r="BH41" s="6">
        <f t="shared" ref="BH41" ca="1" si="25">IF(BH40=".",-60,IF(BH40="8a",1,IF(BH40="8b",2,IF(BH40="8c",3,IF(BH40="7a",4,IF(BH40="7b",5,IF(BH40="7c",6,IF(BH40="6a",7,IF(BH40="6b",8,IF(BH40="6c",9,IF(BH40="5a",10,IF(BH40="5b",11,IF(BH40="5c",12,IF(BH40="4a",13,IF(BH40="4b",14,IF(BH40="4c",15,IF(BH40="3a",16,IF(BH40="3b",17,IF(BH40="3c",18,IF(BH40="n",25,IF(BH40="b",26,IF(BH40="2a",19,IF(BH40="2b",20,IF(BH40="2c",21,IF(BH40="1a",22,IF(BH40="1b",23,IF(BH40="1c",24,27)))))))))))))))))))))))))))</f>
        <v>-60</v>
      </c>
      <c r="BI41" s="6">
        <f t="shared" ref="BI41" ca="1" si="26">IF(BI40=".",-60,IF(BI40="8a",1,IF(BI40="8b",2,IF(BI40="8c",3,IF(BI40="7a",4,IF(BI40="7b",5,IF(BI40="7c",6,IF(BI40="6a",7,IF(BI40="6b",8,IF(BI40="6c",9,IF(BI40="5a",10,IF(BI40="5b",11,IF(BI40="5c",12,IF(BI40="4a",13,IF(BI40="4b",14,IF(BI40="4c",15,IF(BI40="3a",16,IF(BI40="3b",17,IF(BI40="3c",18,IF(BI40="n",25,IF(BI40="b",26,IF(BI40="2a",19,IF(BI40="2b",20,IF(BI40="2c",21,IF(BI40="1a",22,IF(BI40="1b",23,IF(BI40="1c",24,27)))))))))))))))))))))))))))</f>
        <v>-60</v>
      </c>
      <c r="BJ41" s="6">
        <f t="shared" ref="BJ41" si="27">IF(BJ40=".",-60,IF(BJ40="8a",1,IF(BJ40="8b",2,IF(BJ40="8c",3,IF(BJ40="7a",4,IF(BJ40="7b",5,IF(BJ40="7c",6,IF(BJ40="6a",7,IF(BJ40="6b",8,IF(BJ40="6c",9,IF(BJ40="5a",10,IF(BJ40="5b",11,IF(BJ40="5c",12,IF(BJ40="4a",13,IF(BJ40="4b",14,IF(BJ40="4c",15,IF(BJ40="3a",16,IF(BJ40="3b",17,IF(BJ40="3c",18,IF(BJ40="n",25,IF(BJ40="b",26,IF(BJ40="2a",19,IF(BJ40="2b",20,IF(BJ40="2c",21,IF(BJ40="1a",22,IF(BJ40="1b",23,IF(BJ40="1c",24,27)))))))))))))))))))))))))))</f>
        <v>-60</v>
      </c>
      <c r="BK41" s="6">
        <f t="shared" ref="BK41" si="28">IF(BK40=".",-60,IF(BK40="8a",1,IF(BK40="8b",2,IF(BK40="8c",3,IF(BK40="7a",4,IF(BK40="7b",5,IF(BK40="7c",6,IF(BK40="6a",7,IF(BK40="6b",8,IF(BK40="6c",9,IF(BK40="5a",10,IF(BK40="5b",11,IF(BK40="5c",12,IF(BK40="4a",13,IF(BK40="4b",14,IF(BK40="4c",15,IF(BK40="3a",16,IF(BK40="3b",17,IF(BK40="3c",18,IF(BK40="n",25,IF(BK40="b",26,IF(BK40="2a",19,IF(BK40="2b",20,IF(BK40="2c",21,IF(BK40="1a",22,IF(BK40="1b",23,IF(BK40="1c",24,27)))))))))))))))))))))))))))</f>
        <v>-60</v>
      </c>
      <c r="BL41" s="6">
        <f t="shared" ref="BL41" si="29">IF(BL40=".",-60,IF(BL40="8a",1,IF(BL40="8b",2,IF(BL40="8c",3,IF(BL40="7a",4,IF(BL40="7b",5,IF(BL40="7c",6,IF(BL40="6a",7,IF(BL40="6b",8,IF(BL40="6c",9,IF(BL40="5a",10,IF(BL40="5b",11,IF(BL40="5c",12,IF(BL40="4a",13,IF(BL40="4b",14,IF(BL40="4c",15,IF(BL40="3a",16,IF(BL40="3b",17,IF(BL40="3c",18,IF(BL40="n",25,IF(BL40="b",26,IF(BL40="2a",19,IF(BL40="2b",20,IF(BL40="2c",21,IF(BL40="1a",22,IF(BL40="1b",23,IF(BL40="1c",24,27)))))))))))))))))))))))))))</f>
        <v>-60</v>
      </c>
    </row>
    <row r="42" spans="1:64" ht="15" customHeight="1" x14ac:dyDescent="0.25">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s="2"/>
      <c r="AZ42" s="9">
        <f>BE39-AZ41</f>
        <v>87</v>
      </c>
      <c r="BA42" s="9">
        <f ca="1">BE39-BA41</f>
        <v>87</v>
      </c>
      <c r="BB42" s="9">
        <f ca="1">BE39-BB41</f>
        <v>87</v>
      </c>
      <c r="BC42" s="9">
        <f>BE39-BC41</f>
        <v>87</v>
      </c>
      <c r="BD42" s="9">
        <f>BE39-BD41</f>
        <v>87</v>
      </c>
      <c r="BE42" s="7">
        <f>BE39-BE41</f>
        <v>87</v>
      </c>
      <c r="BF42" s="2"/>
      <c r="BG42" s="9">
        <f>BL39-BG41</f>
        <v>87</v>
      </c>
      <c r="BH42" s="9">
        <f ca="1">BL39-BH41</f>
        <v>87</v>
      </c>
      <c r="BI42" s="9">
        <f ca="1">BL39-BI41</f>
        <v>87</v>
      </c>
      <c r="BJ42" s="9">
        <f>BL39-BJ41</f>
        <v>87</v>
      </c>
      <c r="BK42" s="9">
        <f>BL39-BK41</f>
        <v>87</v>
      </c>
      <c r="BL42" s="7">
        <f>BL39-BL41</f>
        <v>87</v>
      </c>
    </row>
    <row r="43" spans="1:64" x14ac:dyDescent="0.25">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s="10" t="s">
        <v>14</v>
      </c>
      <c r="AZ43" s="44" t="str">
        <f>LOOKUP(BE45,'Data Sheet'!$A$2:$A$33,'Data Sheet'!$E$2:$E$33)</f>
        <v>.</v>
      </c>
      <c r="BA43" s="45"/>
      <c r="BB43" s="44" t="s">
        <v>15</v>
      </c>
      <c r="BC43" s="45"/>
      <c r="BD43" s="14" t="str">
        <f>LOOKUP(BE45,'Data Sheet'!$A$2:$A$33,'Data Sheet'!$F$2:$F$33)</f>
        <v>.</v>
      </c>
      <c r="BE43" s="15"/>
      <c r="BF43" s="10" t="s">
        <v>14</v>
      </c>
      <c r="BG43" s="44" t="str">
        <f>LOOKUP(BL45,'Data Sheet'!$A$2:$A$33,'Data Sheet'!$E$2:$E$33)</f>
        <v>.</v>
      </c>
      <c r="BH43" s="45"/>
      <c r="BI43" s="44" t="s">
        <v>15</v>
      </c>
      <c r="BJ43" s="45"/>
      <c r="BK43" s="14" t="str">
        <f>LOOKUP(BL45,'Data Sheet'!$A$2:$A$33,'Data Sheet'!$F$2:$F$33)</f>
        <v>.</v>
      </c>
      <c r="BL43" s="15"/>
    </row>
    <row r="44" spans="1:64" ht="15" customHeight="1" x14ac:dyDescent="0.25">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s="35" t="str">
        <f>LOOKUP(BE45,'Data Sheet'!$A$2:$A$33,'Data Sheet'!$Q$2:$Q$33)</f>
        <v>.</v>
      </c>
      <c r="AZ44" s="36"/>
      <c r="BA44" s="36"/>
      <c r="BB44" s="36"/>
      <c r="BC44" s="36"/>
      <c r="BD44" s="36"/>
      <c r="BE44" s="37"/>
      <c r="BF44" s="35" t="str">
        <f>LOOKUP(BL45,'Data Sheet'!$A$2:$A$33,'Data Sheet'!$Q$2:$Q$33)</f>
        <v>.</v>
      </c>
      <c r="BG44" s="36"/>
      <c r="BH44" s="36"/>
      <c r="BI44" s="36"/>
      <c r="BJ44" s="36"/>
      <c r="BK44" s="36"/>
      <c r="BL44" s="37"/>
    </row>
    <row r="45" spans="1:64" ht="15.75" thickBot="1" x14ac:dyDescent="0.3">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s="46" t="s">
        <v>4</v>
      </c>
      <c r="AZ45" s="47"/>
      <c r="BA45" s="11" t="str">
        <f>LOOKUP(BE45,'Data Sheet'!$A$2:$A$33,'Data Sheet'!$O$2:$O$33)</f>
        <v>.</v>
      </c>
      <c r="BB45" s="48" t="s">
        <v>5</v>
      </c>
      <c r="BC45" s="47"/>
      <c r="BD45" s="12" t="str">
        <f>LOOKUP(BE45,'Data Sheet'!$A$2:$A$33,'Data Sheet'!$P$2:$P$33)</f>
        <v>.</v>
      </c>
      <c r="BE45" s="8" t="s">
        <v>16</v>
      </c>
      <c r="BF45" s="46" t="s">
        <v>4</v>
      </c>
      <c r="BG45" s="47"/>
      <c r="BH45" s="11" t="str">
        <f>LOOKUP(BL45,'Data Sheet'!$A$2:$A$33,'Data Sheet'!$O$2:$O$33)</f>
        <v>.</v>
      </c>
      <c r="BI45" s="48" t="s">
        <v>5</v>
      </c>
      <c r="BJ45" s="47"/>
      <c r="BK45" s="12" t="str">
        <f>LOOKUP(BL45,'Data Sheet'!$A$2:$A$33,'Data Sheet'!$P$2:$P$33)</f>
        <v>.</v>
      </c>
      <c r="BL45" s="8" t="s">
        <v>16</v>
      </c>
    </row>
    <row r="46" spans="1:64" ht="15" customHeight="1" x14ac:dyDescent="0.25">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row>
    <row r="47" spans="1:64" ht="15" customHeight="1" x14ac:dyDescent="0.2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row>
    <row r="48" spans="1:64" x14ac:dyDescent="0.2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row>
    <row r="49" spans="1:61" x14ac:dyDescent="0.2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row>
    <row r="50" spans="1:61" x14ac:dyDescent="0.2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row>
    <row r="51" spans="1:61" x14ac:dyDescent="0.2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row>
    <row r="52" spans="1:61" x14ac:dyDescent="0.2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row>
    <row r="53" spans="1:61" ht="15" customHeight="1" x14ac:dyDescent="0.2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row>
    <row r="54" spans="1:61" x14ac:dyDescent="0.2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row>
    <row r="55" spans="1:61" ht="15" customHeight="1" x14ac:dyDescent="0.2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row>
    <row r="56" spans="1:61" ht="15" customHeight="1" x14ac:dyDescent="0.2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row>
    <row r="57" spans="1:61" x14ac:dyDescent="0.2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row>
    <row r="58" spans="1:61" x14ac:dyDescent="0.2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row>
    <row r="59" spans="1:61" x14ac:dyDescent="0.2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row>
    <row r="60" spans="1:61" x14ac:dyDescent="0.2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row>
    <row r="61" spans="1:61" x14ac:dyDescent="0.25">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row>
    <row r="62" spans="1:61" x14ac:dyDescent="0.25">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row>
    <row r="63" spans="1:61" ht="15" customHeight="1" x14ac:dyDescent="0.25">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row>
    <row r="64" spans="1:61" x14ac:dyDescent="0.2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row>
    <row r="65" spans="1:61" ht="15" customHeight="1" x14ac:dyDescent="0.2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row>
    <row r="66" spans="1:61" ht="15" customHeight="1" x14ac:dyDescent="0.2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row>
    <row r="67" spans="1:61" x14ac:dyDescent="0.25">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row>
    <row r="68" spans="1:61" x14ac:dyDescent="0.25">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row>
    <row r="69" spans="1:61" x14ac:dyDescent="0.25">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row>
    <row r="70" spans="1:61" x14ac:dyDescent="0.25">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row>
    <row r="71" spans="1:61" x14ac:dyDescent="0.25">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row>
    <row r="72" spans="1:61" ht="15" customHeight="1" x14ac:dyDescent="0.25">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row>
    <row r="73" spans="1:61" x14ac:dyDescent="0.25">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row>
    <row r="74" spans="1:61" ht="15" customHeight="1" x14ac:dyDescent="0.25">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row>
    <row r="75" spans="1:61" ht="15" customHeight="1" x14ac:dyDescent="0.2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row>
    <row r="76" spans="1:61" x14ac:dyDescent="0.25">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row>
    <row r="77" spans="1:61" x14ac:dyDescent="0.25">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row>
    <row r="78" spans="1:61" x14ac:dyDescent="0.25">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row>
    <row r="79" spans="1:61" x14ac:dyDescent="0.25">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row>
    <row r="80" spans="1:61" x14ac:dyDescent="0.25">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row>
    <row r="81" spans="3:61" ht="15" customHeight="1" x14ac:dyDescent="0.25">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row>
    <row r="82" spans="3:61" ht="15" customHeight="1" x14ac:dyDescent="0.25">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row>
    <row r="83" spans="3:61" ht="15" customHeight="1" x14ac:dyDescent="0.25">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row>
    <row r="84" spans="3:61" ht="15" customHeight="1" x14ac:dyDescent="0.25">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row>
    <row r="85" spans="3:61" x14ac:dyDescent="0.2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row>
    <row r="86" spans="3:61" x14ac:dyDescent="0.25">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row>
    <row r="87" spans="3:61" x14ac:dyDescent="0.25">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row>
    <row r="88" spans="3:61" x14ac:dyDescent="0.25">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row>
    <row r="89" spans="3:61" x14ac:dyDescent="0.25">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row>
    <row r="90" spans="3:61" x14ac:dyDescent="0.25">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row>
    <row r="91" spans="3:61" x14ac:dyDescent="0.25">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row>
    <row r="92" spans="3:61" x14ac:dyDescent="0.25">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row>
    <row r="93" spans="3:61" x14ac:dyDescent="0.25">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row>
    <row r="94" spans="3:61" x14ac:dyDescent="0.25">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row>
    <row r="95" spans="3:61" x14ac:dyDescent="0.2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row>
    <row r="96" spans="3:61" x14ac:dyDescent="0.25">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row>
    <row r="97" spans="3:61" x14ac:dyDescent="0.25">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row>
    <row r="98" spans="3:61" x14ac:dyDescent="0.25">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row>
    <row r="99" spans="3:61" x14ac:dyDescent="0.25">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row>
  </sheetData>
  <mergeCells count="100">
    <mergeCell ref="C10:I10"/>
    <mergeCell ref="C11:D11"/>
    <mergeCell ref="C12:D12"/>
    <mergeCell ref="F12:G12"/>
    <mergeCell ref="C21:I21"/>
    <mergeCell ref="C23:D23"/>
    <mergeCell ref="F23:G23"/>
    <mergeCell ref="C24:D24"/>
    <mergeCell ref="F24:G24"/>
    <mergeCell ref="H24:I24"/>
    <mergeCell ref="C22:D22"/>
    <mergeCell ref="F22:G22"/>
    <mergeCell ref="C16:I16"/>
    <mergeCell ref="C17:D17"/>
    <mergeCell ref="F17:G17"/>
    <mergeCell ref="H17:I17"/>
    <mergeCell ref="D20:E20"/>
    <mergeCell ref="F20:G20"/>
    <mergeCell ref="AZ43:BA43"/>
    <mergeCell ref="BB43:BC43"/>
    <mergeCell ref="BG43:BH43"/>
    <mergeCell ref="BI43:BJ43"/>
    <mergeCell ref="AY44:BE44"/>
    <mergeCell ref="BF44:BL44"/>
    <mergeCell ref="AY45:AZ45"/>
    <mergeCell ref="BB45:BC45"/>
    <mergeCell ref="BF45:BG45"/>
    <mergeCell ref="BI45:BJ45"/>
    <mergeCell ref="AY33:BE33"/>
    <mergeCell ref="BF33:BL33"/>
    <mergeCell ref="AY34:AZ34"/>
    <mergeCell ref="BB34:BC34"/>
    <mergeCell ref="BF34:BG34"/>
    <mergeCell ref="BI34:BJ34"/>
    <mergeCell ref="AY37:BE37"/>
    <mergeCell ref="BF37:BL37"/>
    <mergeCell ref="AZ38:BA38"/>
    <mergeCell ref="BB38:BC38"/>
    <mergeCell ref="BD38:BE38"/>
    <mergeCell ref="BG38:BH38"/>
    <mergeCell ref="BI38:BJ38"/>
    <mergeCell ref="BK38:BL38"/>
    <mergeCell ref="AY26:BE26"/>
    <mergeCell ref="BF26:BL26"/>
    <mergeCell ref="AZ27:BA27"/>
    <mergeCell ref="BB27:BC27"/>
    <mergeCell ref="BD27:BE27"/>
    <mergeCell ref="BG27:BH27"/>
    <mergeCell ref="BI27:BJ27"/>
    <mergeCell ref="BK27:BL27"/>
    <mergeCell ref="AZ32:BA32"/>
    <mergeCell ref="BB32:BC32"/>
    <mergeCell ref="BG32:BH32"/>
    <mergeCell ref="BI32:BJ32"/>
    <mergeCell ref="AZ20:BA20"/>
    <mergeCell ref="BB20:BC20"/>
    <mergeCell ref="BG20:BH20"/>
    <mergeCell ref="BI20:BJ20"/>
    <mergeCell ref="AY21:BE21"/>
    <mergeCell ref="BF21:BL21"/>
    <mergeCell ref="AY23:AZ23"/>
    <mergeCell ref="BB23:BC23"/>
    <mergeCell ref="BF23:BG23"/>
    <mergeCell ref="BI23:BJ23"/>
    <mergeCell ref="BF12:BL12"/>
    <mergeCell ref="AY13:AZ13"/>
    <mergeCell ref="BB13:BC13"/>
    <mergeCell ref="BF13:BG13"/>
    <mergeCell ref="BI13:BJ13"/>
    <mergeCell ref="AY16:BE16"/>
    <mergeCell ref="BF16:BL16"/>
    <mergeCell ref="AZ17:BA17"/>
    <mergeCell ref="BB17:BC17"/>
    <mergeCell ref="BD17:BE17"/>
    <mergeCell ref="BG17:BH17"/>
    <mergeCell ref="BI17:BJ17"/>
    <mergeCell ref="BK17:BL17"/>
    <mergeCell ref="BF5:BL5"/>
    <mergeCell ref="AZ6:BA6"/>
    <mergeCell ref="BB6:BC6"/>
    <mergeCell ref="BD6:BE6"/>
    <mergeCell ref="BG6:BH6"/>
    <mergeCell ref="BI6:BJ6"/>
    <mergeCell ref="BK6:BL6"/>
    <mergeCell ref="AZ11:BA11"/>
    <mergeCell ref="BB11:BC11"/>
    <mergeCell ref="BG11:BH11"/>
    <mergeCell ref="BI11:BJ11"/>
    <mergeCell ref="C1:J2"/>
    <mergeCell ref="Z1:AJ2"/>
    <mergeCell ref="AU1:BC2"/>
    <mergeCell ref="C5:I5"/>
    <mergeCell ref="F11:G11"/>
    <mergeCell ref="F6:G6"/>
    <mergeCell ref="AY5:BE5"/>
    <mergeCell ref="AY12:BE12"/>
    <mergeCell ref="H6:I6"/>
    <mergeCell ref="C6:D6"/>
    <mergeCell ref="D9:E9"/>
    <mergeCell ref="F9:G9"/>
  </mergeCells>
  <conditionalFormatting sqref="AZ19:BE19 BG19:BL19 D19:I19">
    <cfRule type="expression" dxfId="362" priority="6262" stopIfTrue="1">
      <formula>D24&lt;=0</formula>
    </cfRule>
    <cfRule type="expression" dxfId="361" priority="6263" stopIfTrue="1">
      <formula>D24&lt;0.5</formula>
    </cfRule>
    <cfRule type="expression" dxfId="360" priority="6264" stopIfTrue="1">
      <formula>D24&lt;1</formula>
    </cfRule>
    <cfRule type="expression" dxfId="359" priority="6265" stopIfTrue="1">
      <formula>D24&lt;1.5</formula>
    </cfRule>
    <cfRule type="expression" dxfId="358" priority="6266" stopIfTrue="1">
      <formula>D24&lt;1.75</formula>
    </cfRule>
    <cfRule type="expression" dxfId="357" priority="6267" stopIfTrue="1">
      <formula>D24&lt;2</formula>
    </cfRule>
    <cfRule type="expression" dxfId="356" priority="6268" stopIfTrue="1">
      <formula>D24&lt;2.25</formula>
    </cfRule>
    <cfRule type="expression" dxfId="355" priority="6269" stopIfTrue="1">
      <formula>D24&gt;2.5</formula>
    </cfRule>
  </conditionalFormatting>
  <conditionalFormatting sqref="AZ19:BE19 BG19:BL19 D19:I19">
    <cfRule type="expression" priority="5873" stopIfTrue="1">
      <formula>D21&gt;25</formula>
    </cfRule>
  </conditionalFormatting>
  <conditionalFormatting sqref="AZ8:BE8">
    <cfRule type="expression" dxfId="354" priority="287" stopIfTrue="1">
      <formula>AZ10&gt;=0</formula>
    </cfRule>
    <cfRule type="expression" dxfId="353" priority="288" stopIfTrue="1">
      <formula>AZ10&gt;-2</formula>
    </cfRule>
    <cfRule type="expression" dxfId="352" priority="289" stopIfTrue="1">
      <formula>AZ10&gt;-3</formula>
    </cfRule>
    <cfRule type="expression" dxfId="351" priority="290" stopIfTrue="1">
      <formula>AZ10&gt;-4</formula>
    </cfRule>
    <cfRule type="expression" dxfId="350" priority="291" stopIfTrue="1">
      <formula>AZ10&gt;-5</formula>
    </cfRule>
    <cfRule type="expression" dxfId="349" priority="292" stopIfTrue="1">
      <formula>AZ10&gt;-6</formula>
    </cfRule>
    <cfRule type="expression" dxfId="348" priority="293" stopIfTrue="1">
      <formula>AZ10&gt;-7</formula>
    </cfRule>
    <cfRule type="expression" dxfId="347" priority="294" stopIfTrue="1">
      <formula>AZ10&lt;-6</formula>
    </cfRule>
  </conditionalFormatting>
  <conditionalFormatting sqref="AZ8:BE8">
    <cfRule type="expression" dxfId="346" priority="286" stopIfTrue="1">
      <formula>AZ8=" "</formula>
    </cfRule>
  </conditionalFormatting>
  <conditionalFormatting sqref="BB13 BD13">
    <cfRule type="expression" dxfId="345" priority="285" stopIfTrue="1">
      <formula>BD13=1</formula>
    </cfRule>
  </conditionalFormatting>
  <conditionalFormatting sqref="AZ9:BE10">
    <cfRule type="expression" dxfId="344" priority="295" stopIfTrue="1">
      <formula>AZ13&gt;=0</formula>
    </cfRule>
    <cfRule type="expression" dxfId="343" priority="296" stopIfTrue="1">
      <formula>AZ13&gt;-2</formula>
    </cfRule>
    <cfRule type="expression" dxfId="342" priority="297" stopIfTrue="1">
      <formula>AZ13&gt;-3</formula>
    </cfRule>
    <cfRule type="expression" dxfId="341" priority="298" stopIfTrue="1">
      <formula>AZ13&gt;-4</formula>
    </cfRule>
    <cfRule type="expression" dxfId="340" priority="299" stopIfTrue="1">
      <formula>AZ13&gt;-5</formula>
    </cfRule>
    <cfRule type="expression" dxfId="339" priority="300" stopIfTrue="1">
      <formula>AZ13&gt;-6</formula>
    </cfRule>
    <cfRule type="expression" dxfId="338" priority="301" stopIfTrue="1">
      <formula>AZ13&gt;-7</formula>
    </cfRule>
    <cfRule type="expression" dxfId="337" priority="302" stopIfTrue="1">
      <formula>AZ13&lt;-6</formula>
    </cfRule>
  </conditionalFormatting>
  <conditionalFormatting sqref="AZ8:AZ10 BA9:BE9">
    <cfRule type="expression" priority="284" stopIfTrue="1">
      <formula>AZ10&gt;25</formula>
    </cfRule>
  </conditionalFormatting>
  <conditionalFormatting sqref="BA8:BA10">
    <cfRule type="expression" priority="283" stopIfTrue="1">
      <formula>BA10&gt;25</formula>
    </cfRule>
  </conditionalFormatting>
  <conditionalFormatting sqref="BB8:BB10">
    <cfRule type="expression" priority="282" stopIfTrue="1">
      <formula>BB10&gt;25</formula>
    </cfRule>
  </conditionalFormatting>
  <conditionalFormatting sqref="BC8:BC10">
    <cfRule type="expression" priority="281" stopIfTrue="1">
      <formula>BC10&gt;25</formula>
    </cfRule>
  </conditionalFormatting>
  <conditionalFormatting sqref="BD8:BD10">
    <cfRule type="expression" priority="280" stopIfTrue="1">
      <formula>BD10&gt;25</formula>
    </cfRule>
  </conditionalFormatting>
  <conditionalFormatting sqref="BE8:BE10">
    <cfRule type="expression" priority="279" stopIfTrue="1">
      <formula>BE10&gt;25</formula>
    </cfRule>
  </conditionalFormatting>
  <conditionalFormatting sqref="AY13 BA13">
    <cfRule type="expression" dxfId="336" priority="278" stopIfTrue="1">
      <formula>BA13</formula>
    </cfRule>
  </conditionalFormatting>
  <conditionalFormatting sqref="BG8:BL8">
    <cfRule type="expression" dxfId="335" priority="262" stopIfTrue="1">
      <formula>BG10&gt;=0</formula>
    </cfRule>
    <cfRule type="expression" dxfId="334" priority="263" stopIfTrue="1">
      <formula>BG10&gt;-2</formula>
    </cfRule>
    <cfRule type="expression" dxfId="333" priority="264" stopIfTrue="1">
      <formula>BG10&gt;-3</formula>
    </cfRule>
    <cfRule type="expression" dxfId="332" priority="265" stopIfTrue="1">
      <formula>BG10&gt;-4</formula>
    </cfRule>
    <cfRule type="expression" dxfId="331" priority="266" stopIfTrue="1">
      <formula>BG10&gt;-5</formula>
    </cfRule>
    <cfRule type="expression" dxfId="330" priority="267" stopIfTrue="1">
      <formula>BG10&gt;-6</formula>
    </cfRule>
    <cfRule type="expression" dxfId="329" priority="268" stopIfTrue="1">
      <formula>BG10&gt;-7</formula>
    </cfRule>
    <cfRule type="expression" dxfId="328" priority="269" stopIfTrue="1">
      <formula>BG10&lt;-6</formula>
    </cfRule>
  </conditionalFormatting>
  <conditionalFormatting sqref="BG8:BL8">
    <cfRule type="expression" dxfId="327" priority="261" stopIfTrue="1">
      <formula>BG8=" "</formula>
    </cfRule>
  </conditionalFormatting>
  <conditionalFormatting sqref="BI13 BK13">
    <cfRule type="expression" dxfId="326" priority="260" stopIfTrue="1">
      <formula>BK13=1</formula>
    </cfRule>
  </conditionalFormatting>
  <conditionalFormatting sqref="BG9:BL10">
    <cfRule type="expression" dxfId="325" priority="270" stopIfTrue="1">
      <formula>BG13&gt;=0</formula>
    </cfRule>
    <cfRule type="expression" dxfId="324" priority="271" stopIfTrue="1">
      <formula>BG13&gt;-2</formula>
    </cfRule>
    <cfRule type="expression" dxfId="323" priority="272" stopIfTrue="1">
      <formula>BG13&gt;-3</formula>
    </cfRule>
    <cfRule type="expression" dxfId="322" priority="273" stopIfTrue="1">
      <formula>BG13&gt;-4</formula>
    </cfRule>
    <cfRule type="expression" dxfId="321" priority="274" stopIfTrue="1">
      <formula>BG13&gt;-5</formula>
    </cfRule>
    <cfRule type="expression" dxfId="320" priority="275" stopIfTrue="1">
      <formula>BG13&gt;-6</formula>
    </cfRule>
    <cfRule type="expression" dxfId="319" priority="276" stopIfTrue="1">
      <formula>BG13&gt;-7</formula>
    </cfRule>
    <cfRule type="expression" dxfId="318" priority="277" stopIfTrue="1">
      <formula>BG13&lt;-6</formula>
    </cfRule>
  </conditionalFormatting>
  <conditionalFormatting sqref="BG8:BG10 BH9:BL9">
    <cfRule type="expression" priority="259" stopIfTrue="1">
      <formula>BG10&gt;25</formula>
    </cfRule>
  </conditionalFormatting>
  <conditionalFormatting sqref="BH8:BH10">
    <cfRule type="expression" priority="258" stopIfTrue="1">
      <formula>BH10&gt;25</formula>
    </cfRule>
  </conditionalFormatting>
  <conditionalFormatting sqref="BI8:BI10">
    <cfRule type="expression" priority="257" stopIfTrue="1">
      <formula>BI10&gt;25</formula>
    </cfRule>
  </conditionalFormatting>
  <conditionalFormatting sqref="BJ8:BJ10">
    <cfRule type="expression" priority="256" stopIfTrue="1">
      <formula>BJ10&gt;25</formula>
    </cfRule>
  </conditionalFormatting>
  <conditionalFormatting sqref="BK8:BK10">
    <cfRule type="expression" priority="255" stopIfTrue="1">
      <formula>BK10&gt;25</formula>
    </cfRule>
  </conditionalFormatting>
  <conditionalFormatting sqref="BL8:BL10">
    <cfRule type="expression" priority="254" stopIfTrue="1">
      <formula>BL10&gt;25</formula>
    </cfRule>
  </conditionalFormatting>
  <conditionalFormatting sqref="BF13 BH13">
    <cfRule type="expression" dxfId="317" priority="253" stopIfTrue="1">
      <formula>BH13</formula>
    </cfRule>
  </conditionalFormatting>
  <conditionalFormatting sqref="AZ18:BE18">
    <cfRule type="expression" dxfId="316" priority="237" stopIfTrue="1">
      <formula>AZ19&gt;=0</formula>
    </cfRule>
    <cfRule type="expression" dxfId="315" priority="238" stopIfTrue="1">
      <formula>AZ19&gt;-2</formula>
    </cfRule>
    <cfRule type="expression" dxfId="314" priority="239" stopIfTrue="1">
      <formula>AZ19&gt;-3</formula>
    </cfRule>
    <cfRule type="expression" dxfId="313" priority="240" stopIfTrue="1">
      <formula>AZ19&gt;-4</formula>
    </cfRule>
    <cfRule type="expression" dxfId="312" priority="241" stopIfTrue="1">
      <formula>AZ19&gt;-5</formula>
    </cfRule>
    <cfRule type="expression" dxfId="311" priority="242" stopIfTrue="1">
      <formula>AZ19&gt;-6</formula>
    </cfRule>
    <cfRule type="expression" dxfId="310" priority="243" stopIfTrue="1">
      <formula>AZ19&gt;-7</formula>
    </cfRule>
    <cfRule type="expression" dxfId="309" priority="244" stopIfTrue="1">
      <formula>AZ19&lt;-6</formula>
    </cfRule>
  </conditionalFormatting>
  <conditionalFormatting sqref="AZ18:BE18">
    <cfRule type="expression" dxfId="308" priority="236" stopIfTrue="1">
      <formula>AZ18=" "</formula>
    </cfRule>
  </conditionalFormatting>
  <conditionalFormatting sqref="BB23 BD23">
    <cfRule type="expression" dxfId="307" priority="235" stopIfTrue="1">
      <formula>BD23=1</formula>
    </cfRule>
  </conditionalFormatting>
  <conditionalFormatting sqref="AY23 BA23">
    <cfRule type="expression" dxfId="306" priority="228" stopIfTrue="1">
      <formula>BA23</formula>
    </cfRule>
  </conditionalFormatting>
  <conditionalFormatting sqref="BG18:BL18">
    <cfRule type="expression" dxfId="305" priority="212" stopIfTrue="1">
      <formula>BG19&gt;=0</formula>
    </cfRule>
    <cfRule type="expression" dxfId="304" priority="213" stopIfTrue="1">
      <formula>BG19&gt;-2</formula>
    </cfRule>
    <cfRule type="expression" dxfId="303" priority="214" stopIfTrue="1">
      <formula>BG19&gt;-3</formula>
    </cfRule>
    <cfRule type="expression" dxfId="302" priority="215" stopIfTrue="1">
      <formula>BG19&gt;-4</formula>
    </cfRule>
    <cfRule type="expression" dxfId="301" priority="216" stopIfTrue="1">
      <formula>BG19&gt;-5</formula>
    </cfRule>
    <cfRule type="expression" dxfId="300" priority="217" stopIfTrue="1">
      <formula>BG19&gt;-6</formula>
    </cfRule>
    <cfRule type="expression" dxfId="299" priority="218" stopIfTrue="1">
      <formula>BG19&gt;-7</formula>
    </cfRule>
    <cfRule type="expression" dxfId="298" priority="219" stopIfTrue="1">
      <formula>BG19&lt;-6</formula>
    </cfRule>
  </conditionalFormatting>
  <conditionalFormatting sqref="BG18:BL18">
    <cfRule type="expression" dxfId="297" priority="211" stopIfTrue="1">
      <formula>BG18=" "</formula>
    </cfRule>
  </conditionalFormatting>
  <conditionalFormatting sqref="BI23 BK23">
    <cfRule type="expression" dxfId="296" priority="210" stopIfTrue="1">
      <formula>BK23=1</formula>
    </cfRule>
  </conditionalFormatting>
  <conditionalFormatting sqref="BF23 BH23">
    <cfRule type="expression" dxfId="295" priority="203" stopIfTrue="1">
      <formula>BH23</formula>
    </cfRule>
  </conditionalFormatting>
  <conditionalFormatting sqref="AZ29:BE29">
    <cfRule type="expression" dxfId="294" priority="162" stopIfTrue="1">
      <formula>AZ31&gt;=0</formula>
    </cfRule>
    <cfRule type="expression" dxfId="293" priority="163" stopIfTrue="1">
      <formula>AZ31&gt;-2</formula>
    </cfRule>
    <cfRule type="expression" dxfId="292" priority="164" stopIfTrue="1">
      <formula>AZ31&gt;-3</formula>
    </cfRule>
    <cfRule type="expression" dxfId="291" priority="165" stopIfTrue="1">
      <formula>AZ31&gt;-4</formula>
    </cfRule>
    <cfRule type="expression" dxfId="290" priority="166" stopIfTrue="1">
      <formula>AZ31&gt;-5</formula>
    </cfRule>
    <cfRule type="expression" dxfId="289" priority="167" stopIfTrue="1">
      <formula>AZ31&gt;-6</formula>
    </cfRule>
    <cfRule type="expression" dxfId="288" priority="168" stopIfTrue="1">
      <formula>AZ31&gt;-7</formula>
    </cfRule>
    <cfRule type="expression" dxfId="287" priority="169" stopIfTrue="1">
      <formula>AZ31&lt;-6</formula>
    </cfRule>
  </conditionalFormatting>
  <conditionalFormatting sqref="AZ29:BE29">
    <cfRule type="expression" dxfId="286" priority="161" stopIfTrue="1">
      <formula>AZ29=" "</formula>
    </cfRule>
  </conditionalFormatting>
  <conditionalFormatting sqref="BB34 BD34">
    <cfRule type="expression" dxfId="285" priority="160" stopIfTrue="1">
      <formula>BD34=1</formula>
    </cfRule>
  </conditionalFormatting>
  <conditionalFormatting sqref="AZ30:BE31">
    <cfRule type="expression" dxfId="284" priority="170" stopIfTrue="1">
      <formula>AZ34&gt;=0</formula>
    </cfRule>
    <cfRule type="expression" dxfId="283" priority="171" stopIfTrue="1">
      <formula>AZ34&gt;-2</formula>
    </cfRule>
    <cfRule type="expression" dxfId="282" priority="172" stopIfTrue="1">
      <formula>AZ34&gt;-3</formula>
    </cfRule>
    <cfRule type="expression" dxfId="281" priority="173" stopIfTrue="1">
      <formula>AZ34&gt;-4</formula>
    </cfRule>
    <cfRule type="expression" dxfId="280" priority="174" stopIfTrue="1">
      <formula>AZ34&gt;-5</formula>
    </cfRule>
    <cfRule type="expression" dxfId="279" priority="175" stopIfTrue="1">
      <formula>AZ34&gt;-6</formula>
    </cfRule>
    <cfRule type="expression" dxfId="278" priority="176" stopIfTrue="1">
      <formula>AZ34&gt;-7</formula>
    </cfRule>
    <cfRule type="expression" dxfId="277" priority="177" stopIfTrue="1">
      <formula>AZ34&lt;-6</formula>
    </cfRule>
  </conditionalFormatting>
  <conditionalFormatting sqref="AZ29:AZ31 BA30:BE30">
    <cfRule type="expression" priority="159" stopIfTrue="1">
      <formula>AZ31&gt;25</formula>
    </cfRule>
  </conditionalFormatting>
  <conditionalFormatting sqref="BA29:BA31">
    <cfRule type="expression" priority="158" stopIfTrue="1">
      <formula>BA31&gt;25</formula>
    </cfRule>
  </conditionalFormatting>
  <conditionalFormatting sqref="BB29:BB31">
    <cfRule type="expression" priority="157" stopIfTrue="1">
      <formula>BB31&gt;25</formula>
    </cfRule>
  </conditionalFormatting>
  <conditionalFormatting sqref="BC29:BC31">
    <cfRule type="expression" priority="156" stopIfTrue="1">
      <formula>BC31&gt;25</formula>
    </cfRule>
  </conditionalFormatting>
  <conditionalFormatting sqref="BD29:BD31">
    <cfRule type="expression" priority="155" stopIfTrue="1">
      <formula>BD31&gt;25</formula>
    </cfRule>
  </conditionalFormatting>
  <conditionalFormatting sqref="BE29:BE31">
    <cfRule type="expression" priority="154" stopIfTrue="1">
      <formula>BE31&gt;25</formula>
    </cfRule>
  </conditionalFormatting>
  <conditionalFormatting sqref="AY34 BA34">
    <cfRule type="expression" dxfId="276" priority="153" stopIfTrue="1">
      <formula>BA34</formula>
    </cfRule>
  </conditionalFormatting>
  <conditionalFormatting sqref="BG29:BL29">
    <cfRule type="expression" dxfId="275" priority="137" stopIfTrue="1">
      <formula>BG31&gt;=0</formula>
    </cfRule>
    <cfRule type="expression" dxfId="274" priority="138" stopIfTrue="1">
      <formula>BG31&gt;-2</formula>
    </cfRule>
    <cfRule type="expression" dxfId="273" priority="139" stopIfTrue="1">
      <formula>BG31&gt;-3</formula>
    </cfRule>
    <cfRule type="expression" dxfId="272" priority="140" stopIfTrue="1">
      <formula>BG31&gt;-4</formula>
    </cfRule>
    <cfRule type="expression" dxfId="271" priority="141" stopIfTrue="1">
      <formula>BG31&gt;-5</formula>
    </cfRule>
    <cfRule type="expression" dxfId="270" priority="142" stopIfTrue="1">
      <formula>BG31&gt;-6</formula>
    </cfRule>
    <cfRule type="expression" dxfId="269" priority="143" stopIfTrue="1">
      <formula>BG31&gt;-7</formula>
    </cfRule>
    <cfRule type="expression" dxfId="268" priority="144" stopIfTrue="1">
      <formula>BG31&lt;-6</formula>
    </cfRule>
  </conditionalFormatting>
  <conditionalFormatting sqref="BG29:BL29">
    <cfRule type="expression" dxfId="267" priority="136" stopIfTrue="1">
      <formula>BG29=" "</formula>
    </cfRule>
  </conditionalFormatting>
  <conditionalFormatting sqref="BI34 BK34">
    <cfRule type="expression" dxfId="266" priority="135" stopIfTrue="1">
      <formula>BK34=1</formula>
    </cfRule>
  </conditionalFormatting>
  <conditionalFormatting sqref="BG30:BL31">
    <cfRule type="expression" dxfId="265" priority="145" stopIfTrue="1">
      <formula>BG34&gt;=0</formula>
    </cfRule>
    <cfRule type="expression" dxfId="264" priority="146" stopIfTrue="1">
      <formula>BG34&gt;-2</formula>
    </cfRule>
    <cfRule type="expression" dxfId="263" priority="147" stopIfTrue="1">
      <formula>BG34&gt;-3</formula>
    </cfRule>
    <cfRule type="expression" dxfId="262" priority="148" stopIfTrue="1">
      <formula>BG34&gt;-4</formula>
    </cfRule>
    <cfRule type="expression" dxfId="261" priority="149" stopIfTrue="1">
      <formula>BG34&gt;-5</formula>
    </cfRule>
    <cfRule type="expression" dxfId="260" priority="150" stopIfTrue="1">
      <formula>BG34&gt;-6</formula>
    </cfRule>
    <cfRule type="expression" dxfId="259" priority="151" stopIfTrue="1">
      <formula>BG34&gt;-7</formula>
    </cfRule>
    <cfRule type="expression" dxfId="258" priority="152" stopIfTrue="1">
      <formula>BG34&lt;-6</formula>
    </cfRule>
  </conditionalFormatting>
  <conditionalFormatting sqref="BG29:BG31 BH30:BL30">
    <cfRule type="expression" priority="134" stopIfTrue="1">
      <formula>BG31&gt;25</formula>
    </cfRule>
  </conditionalFormatting>
  <conditionalFormatting sqref="BH29:BH31">
    <cfRule type="expression" priority="133" stopIfTrue="1">
      <formula>BH31&gt;25</formula>
    </cfRule>
  </conditionalFormatting>
  <conditionalFormatting sqref="BI29:BI31">
    <cfRule type="expression" priority="132" stopIfTrue="1">
      <formula>BI31&gt;25</formula>
    </cfRule>
  </conditionalFormatting>
  <conditionalFormatting sqref="BJ29:BJ31">
    <cfRule type="expression" priority="131" stopIfTrue="1">
      <formula>BJ31&gt;25</formula>
    </cfRule>
  </conditionalFormatting>
  <conditionalFormatting sqref="BK29:BK31">
    <cfRule type="expression" priority="130" stopIfTrue="1">
      <formula>BK31&gt;25</formula>
    </cfRule>
  </conditionalFormatting>
  <conditionalFormatting sqref="BL29:BL31">
    <cfRule type="expression" priority="129" stopIfTrue="1">
      <formula>BL31&gt;25</formula>
    </cfRule>
  </conditionalFormatting>
  <conditionalFormatting sqref="BF34 BH34">
    <cfRule type="expression" dxfId="257" priority="128" stopIfTrue="1">
      <formula>BH34</formula>
    </cfRule>
  </conditionalFormatting>
  <conditionalFormatting sqref="AZ40:BE40">
    <cfRule type="expression" dxfId="256" priority="112" stopIfTrue="1">
      <formula>AZ42&gt;=0</formula>
    </cfRule>
    <cfRule type="expression" dxfId="255" priority="113" stopIfTrue="1">
      <formula>AZ42&gt;-2</formula>
    </cfRule>
    <cfRule type="expression" dxfId="254" priority="114" stopIfTrue="1">
      <formula>AZ42&gt;-3</formula>
    </cfRule>
    <cfRule type="expression" dxfId="253" priority="115" stopIfTrue="1">
      <formula>AZ42&gt;-4</formula>
    </cfRule>
    <cfRule type="expression" dxfId="252" priority="116" stopIfTrue="1">
      <formula>AZ42&gt;-5</formula>
    </cfRule>
    <cfRule type="expression" dxfId="251" priority="117" stopIfTrue="1">
      <formula>AZ42&gt;-6</formula>
    </cfRule>
    <cfRule type="expression" dxfId="250" priority="118" stopIfTrue="1">
      <formula>AZ42&gt;-7</formula>
    </cfRule>
    <cfRule type="expression" dxfId="249" priority="119" stopIfTrue="1">
      <formula>AZ42&lt;-6</formula>
    </cfRule>
  </conditionalFormatting>
  <conditionalFormatting sqref="AZ40:BE40">
    <cfRule type="expression" dxfId="248" priority="111" stopIfTrue="1">
      <formula>AZ40=" "</formula>
    </cfRule>
  </conditionalFormatting>
  <conditionalFormatting sqref="BB45 BD45">
    <cfRule type="expression" dxfId="247" priority="110" stopIfTrue="1">
      <formula>BD45=1</formula>
    </cfRule>
  </conditionalFormatting>
  <conditionalFormatting sqref="AZ41:BE42">
    <cfRule type="expression" dxfId="246" priority="120" stopIfTrue="1">
      <formula>AZ45&gt;=0</formula>
    </cfRule>
    <cfRule type="expression" dxfId="245" priority="121" stopIfTrue="1">
      <formula>AZ45&gt;-2</formula>
    </cfRule>
    <cfRule type="expression" dxfId="244" priority="122" stopIfTrue="1">
      <formula>AZ45&gt;-3</formula>
    </cfRule>
    <cfRule type="expression" dxfId="243" priority="123" stopIfTrue="1">
      <formula>AZ45&gt;-4</formula>
    </cfRule>
    <cfRule type="expression" dxfId="242" priority="124" stopIfTrue="1">
      <formula>AZ45&gt;-5</formula>
    </cfRule>
    <cfRule type="expression" dxfId="241" priority="125" stopIfTrue="1">
      <formula>AZ45&gt;-6</formula>
    </cfRule>
    <cfRule type="expression" dxfId="240" priority="126" stopIfTrue="1">
      <formula>AZ45&gt;-7</formula>
    </cfRule>
    <cfRule type="expression" dxfId="239" priority="127" stopIfTrue="1">
      <formula>AZ45&lt;-6</formula>
    </cfRule>
  </conditionalFormatting>
  <conditionalFormatting sqref="AZ40:AZ42 BA41:BE41">
    <cfRule type="expression" priority="109" stopIfTrue="1">
      <formula>AZ42&gt;25</formula>
    </cfRule>
  </conditionalFormatting>
  <conditionalFormatting sqref="BA40:BA42">
    <cfRule type="expression" priority="108" stopIfTrue="1">
      <formula>BA42&gt;25</formula>
    </cfRule>
  </conditionalFormatting>
  <conditionalFormatting sqref="BB40:BB42">
    <cfRule type="expression" priority="107" stopIfTrue="1">
      <formula>BB42&gt;25</formula>
    </cfRule>
  </conditionalFormatting>
  <conditionalFormatting sqref="BC40:BC42">
    <cfRule type="expression" priority="106" stopIfTrue="1">
      <formula>BC42&gt;25</formula>
    </cfRule>
  </conditionalFormatting>
  <conditionalFormatting sqref="BD40:BD42">
    <cfRule type="expression" priority="105" stopIfTrue="1">
      <formula>BD42&gt;25</formula>
    </cfRule>
  </conditionalFormatting>
  <conditionalFormatting sqref="BE40:BE42">
    <cfRule type="expression" priority="104" stopIfTrue="1">
      <formula>BE42&gt;25</formula>
    </cfRule>
  </conditionalFormatting>
  <conditionalFormatting sqref="AY45 BA45">
    <cfRule type="expression" dxfId="238" priority="103" stopIfTrue="1">
      <formula>BA45</formula>
    </cfRule>
  </conditionalFormatting>
  <conditionalFormatting sqref="BG40:BL40">
    <cfRule type="expression" dxfId="237" priority="87" stopIfTrue="1">
      <formula>BG42&gt;=0</formula>
    </cfRule>
    <cfRule type="expression" dxfId="236" priority="88" stopIfTrue="1">
      <formula>BG42&gt;-2</formula>
    </cfRule>
    <cfRule type="expression" dxfId="235" priority="89" stopIfTrue="1">
      <formula>BG42&gt;-3</formula>
    </cfRule>
    <cfRule type="expression" dxfId="234" priority="90" stopIfTrue="1">
      <formula>BG42&gt;-4</formula>
    </cfRule>
    <cfRule type="expression" dxfId="233" priority="91" stopIfTrue="1">
      <formula>BG42&gt;-5</formula>
    </cfRule>
    <cfRule type="expression" dxfId="232" priority="92" stopIfTrue="1">
      <formula>BG42&gt;-6</formula>
    </cfRule>
    <cfRule type="expression" dxfId="231" priority="93" stopIfTrue="1">
      <formula>BG42&gt;-7</formula>
    </cfRule>
    <cfRule type="expression" dxfId="230" priority="94" stopIfTrue="1">
      <formula>BG42&lt;-6</formula>
    </cfRule>
  </conditionalFormatting>
  <conditionalFormatting sqref="BG40:BL40">
    <cfRule type="expression" dxfId="229" priority="86" stopIfTrue="1">
      <formula>BG40=" "</formula>
    </cfRule>
  </conditionalFormatting>
  <conditionalFormatting sqref="BI45 BK45">
    <cfRule type="expression" dxfId="228" priority="85" stopIfTrue="1">
      <formula>BK45=1</formula>
    </cfRule>
  </conditionalFormatting>
  <conditionalFormatting sqref="BG41:BL42">
    <cfRule type="expression" dxfId="227" priority="95" stopIfTrue="1">
      <formula>BG45&gt;=0</formula>
    </cfRule>
    <cfRule type="expression" dxfId="226" priority="96" stopIfTrue="1">
      <formula>BG45&gt;-2</formula>
    </cfRule>
    <cfRule type="expression" dxfId="225" priority="97" stopIfTrue="1">
      <formula>BG45&gt;-3</formula>
    </cfRule>
    <cfRule type="expression" dxfId="224" priority="98" stopIfTrue="1">
      <formula>BG45&gt;-4</formula>
    </cfRule>
    <cfRule type="expression" dxfId="223" priority="99" stopIfTrue="1">
      <formula>BG45&gt;-5</formula>
    </cfRule>
    <cfRule type="expression" dxfId="222" priority="100" stopIfTrue="1">
      <formula>BG45&gt;-6</formula>
    </cfRule>
    <cfRule type="expression" dxfId="221" priority="101" stopIfTrue="1">
      <formula>BG45&gt;-7</formula>
    </cfRule>
    <cfRule type="expression" dxfId="220" priority="102" stopIfTrue="1">
      <formula>BG45&lt;-6</formula>
    </cfRule>
  </conditionalFormatting>
  <conditionalFormatting sqref="BG40:BG42 BH41:BL41">
    <cfRule type="expression" priority="84" stopIfTrue="1">
      <formula>BG42&gt;25</formula>
    </cfRule>
  </conditionalFormatting>
  <conditionalFormatting sqref="BH40:BH42">
    <cfRule type="expression" priority="83" stopIfTrue="1">
      <formula>BH42&gt;25</formula>
    </cfRule>
  </conditionalFormatting>
  <conditionalFormatting sqref="BI40:BI42">
    <cfRule type="expression" priority="82" stopIfTrue="1">
      <formula>BI42&gt;25</formula>
    </cfRule>
  </conditionalFormatting>
  <conditionalFormatting sqref="BJ40:BJ42">
    <cfRule type="expression" priority="81" stopIfTrue="1">
      <formula>BJ42&gt;25</formula>
    </cfRule>
  </conditionalFormatting>
  <conditionalFormatting sqref="BK40:BK42">
    <cfRule type="expression" priority="80" stopIfTrue="1">
      <formula>BK42&gt;25</formula>
    </cfRule>
  </conditionalFormatting>
  <conditionalFormatting sqref="BL40:BL42">
    <cfRule type="expression" priority="79" stopIfTrue="1">
      <formula>BL42&gt;25</formula>
    </cfRule>
  </conditionalFormatting>
  <conditionalFormatting sqref="BF45 BH45">
    <cfRule type="expression" dxfId="219" priority="78" stopIfTrue="1">
      <formula>BH45</formula>
    </cfRule>
  </conditionalFormatting>
  <conditionalFormatting sqref="D18:I18">
    <cfRule type="expression" dxfId="218" priority="62" stopIfTrue="1">
      <formula>D19&lt;=0</formula>
    </cfRule>
    <cfRule type="expression" dxfId="217" priority="63" stopIfTrue="1">
      <formula>D19&lt;0.5</formula>
    </cfRule>
    <cfRule type="expression" dxfId="216" priority="64" stopIfTrue="1">
      <formula>D19&lt;1</formula>
    </cfRule>
    <cfRule type="expression" dxfId="215" priority="65" stopIfTrue="1">
      <formula>D19&lt;1.5</formula>
    </cfRule>
    <cfRule type="expression" dxfId="214" priority="66" stopIfTrue="1">
      <formula>D19&lt;1.75</formula>
    </cfRule>
    <cfRule type="expression" dxfId="213" priority="67" stopIfTrue="1">
      <formula>D19&lt;2</formula>
    </cfRule>
    <cfRule type="expression" dxfId="212" priority="68" stopIfTrue="1">
      <formula>D19&lt;2.25</formula>
    </cfRule>
    <cfRule type="expression" dxfId="211" priority="69" stopIfTrue="1">
      <formula>D19&gt;2.5</formula>
    </cfRule>
  </conditionalFormatting>
  <conditionalFormatting sqref="D18:I18">
    <cfRule type="expression" dxfId="210" priority="61" stopIfTrue="1">
      <formula>D18=" "</formula>
    </cfRule>
  </conditionalFormatting>
  <conditionalFormatting sqref="F23 H23">
    <cfRule type="expression" dxfId="209" priority="60" stopIfTrue="1">
      <formula>H23=1</formula>
    </cfRule>
  </conditionalFormatting>
  <conditionalFormatting sqref="C23 E23">
    <cfRule type="expression" dxfId="208" priority="53" stopIfTrue="1">
      <formula>E23</formula>
    </cfRule>
  </conditionalFormatting>
  <conditionalFormatting sqref="AZ18:BE18 BG18:BL18 D18:I18">
    <cfRule type="expression" priority="6278" stopIfTrue="1">
      <formula>D19&gt;25</formula>
    </cfRule>
  </conditionalFormatting>
  <conditionalFormatting sqref="C22:E22">
    <cfRule type="expression" dxfId="207" priority="52">
      <formula>E22=1</formula>
    </cfRule>
  </conditionalFormatting>
  <conditionalFormatting sqref="F22:H22">
    <cfRule type="expression" dxfId="206" priority="51">
      <formula>H22=1</formula>
    </cfRule>
  </conditionalFormatting>
  <conditionalFormatting sqref="D8:I8">
    <cfRule type="expression" dxfId="205" priority="42" stopIfTrue="1">
      <formula>D13&lt;=0</formula>
    </cfRule>
    <cfRule type="expression" dxfId="204" priority="43" stopIfTrue="1">
      <formula>D13&lt;0.5</formula>
    </cfRule>
    <cfRule type="expression" dxfId="203" priority="44" stopIfTrue="1">
      <formula>D13&lt;1</formula>
    </cfRule>
    <cfRule type="expression" dxfId="202" priority="45" stopIfTrue="1">
      <formula>D13&lt;1.5</formula>
    </cfRule>
    <cfRule type="expression" dxfId="201" priority="46" stopIfTrue="1">
      <formula>D13&lt;1.75</formula>
    </cfRule>
    <cfRule type="expression" dxfId="200" priority="47" stopIfTrue="1">
      <formula>D13&lt;2</formula>
    </cfRule>
    <cfRule type="expression" dxfId="199" priority="48" stopIfTrue="1">
      <formula>D13&lt;2.25</formula>
    </cfRule>
    <cfRule type="expression" dxfId="198" priority="49" stopIfTrue="1">
      <formula>D13&gt;2.5</formula>
    </cfRule>
  </conditionalFormatting>
  <conditionalFormatting sqref="D8:I8">
    <cfRule type="expression" priority="41" stopIfTrue="1">
      <formula>D10&gt;25</formula>
    </cfRule>
  </conditionalFormatting>
  <conditionalFormatting sqref="D7:I7">
    <cfRule type="expression" dxfId="197" priority="33" stopIfTrue="1">
      <formula>D8&lt;=0</formula>
    </cfRule>
    <cfRule type="expression" dxfId="196" priority="34" stopIfTrue="1">
      <formula>D8&lt;0.5</formula>
    </cfRule>
    <cfRule type="expression" dxfId="195" priority="35" stopIfTrue="1">
      <formula>D8&lt;1</formula>
    </cfRule>
    <cfRule type="expression" dxfId="194" priority="36" stopIfTrue="1">
      <formula>D8&lt;1.5</formula>
    </cfRule>
    <cfRule type="expression" dxfId="193" priority="37" stopIfTrue="1">
      <formula>D8&lt;1.75</formula>
    </cfRule>
    <cfRule type="expression" dxfId="192" priority="38" stopIfTrue="1">
      <formula>D8&lt;2</formula>
    </cfRule>
    <cfRule type="expression" dxfId="191" priority="39" stopIfTrue="1">
      <formula>D8&lt;2.25</formula>
    </cfRule>
    <cfRule type="expression" dxfId="190" priority="40" stopIfTrue="1">
      <formula>D8&gt;2.5</formula>
    </cfRule>
  </conditionalFormatting>
  <conditionalFormatting sqref="D7:I7">
    <cfRule type="expression" dxfId="189" priority="32" stopIfTrue="1">
      <formula>D7=" "</formula>
    </cfRule>
  </conditionalFormatting>
  <conditionalFormatting sqref="F12 H12">
    <cfRule type="expression" dxfId="188" priority="31" stopIfTrue="1">
      <formula>H12=1</formula>
    </cfRule>
  </conditionalFormatting>
  <conditionalFormatting sqref="C12 E12">
    <cfRule type="expression" dxfId="187" priority="30" stopIfTrue="1">
      <formula>E12</formula>
    </cfRule>
  </conditionalFormatting>
  <conditionalFormatting sqref="D7:I7">
    <cfRule type="expression" priority="50" stopIfTrue="1">
      <formula>D8&gt;25</formula>
    </cfRule>
  </conditionalFormatting>
  <conditionalFormatting sqref="C11:E11">
    <cfRule type="expression" dxfId="186" priority="29">
      <formula>E11=1</formula>
    </cfRule>
  </conditionalFormatting>
  <conditionalFormatting sqref="F11:H11">
    <cfRule type="expression" dxfId="185" priority="28">
      <formula>H11=1</formula>
    </cfRule>
  </conditionalFormatting>
  <conditionalFormatting sqref="E11">
    <cfRule type="expression" dxfId="184" priority="4">
      <formula>$E$11=1</formula>
    </cfRule>
  </conditionalFormatting>
  <conditionalFormatting sqref="H11">
    <cfRule type="expression" dxfId="183" priority="3">
      <formula>$H$11=1</formula>
    </cfRule>
  </conditionalFormatting>
  <conditionalFormatting sqref="E22">
    <cfRule type="expression" dxfId="182" priority="2">
      <formula>$E$22=1</formula>
    </cfRule>
  </conditionalFormatting>
  <conditionalFormatting sqref="H22">
    <cfRule type="expression" dxfId="181" priority="1">
      <formula>$H$22=1</formula>
    </cfRule>
  </conditionalFormatting>
  <dataValidations count="1">
    <dataValidation type="list" allowBlank="1" showInputMessage="1" showErrorMessage="1" sqref="BG32 BK27 BK32 BG27 BG43 BK38 BK43 BG38 BG20 BK17 BK20 BG17 AZ43 BD38 BD43 AZ38 AZ20 BD17 BD20 AZ17 AZ32 BD27 BD32 AZ27 BG11 BK6 BK11 BG6 AZ11 D20 BD6 H17 BD11 H20 AZ6 D9 H6 H9">
      <formula1>$A$1:$A$25</formula1>
    </dataValidation>
  </dataValidations>
  <pageMargins left="0.7" right="0.7" top="0.75" bottom="0.75" header="0.3" footer="0.3"/>
  <pageSetup paperSize="9" orientation="landscape" r:id="rId1"/>
  <headerFooter>
    <oddFooter>&amp;Cwww.missbsresources.com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topLeftCell="C1" workbookViewId="0">
      <selection activeCell="D9" sqref="D9"/>
    </sheetView>
  </sheetViews>
  <sheetFormatPr defaultRowHeight="15" x14ac:dyDescent="0.25"/>
  <cols>
    <col min="1" max="1" width="15.375" customWidth="1"/>
    <col min="2" max="2" width="28.375" customWidth="1"/>
    <col min="17" max="17" width="26.625" customWidth="1"/>
  </cols>
  <sheetData>
    <row r="1" spans="1:17" x14ac:dyDescent="0.25">
      <c r="A1" s="13" t="s">
        <v>17</v>
      </c>
      <c r="B1" s="13" t="s">
        <v>6</v>
      </c>
      <c r="C1" s="13" t="s">
        <v>19</v>
      </c>
      <c r="D1" s="13" t="s">
        <v>2</v>
      </c>
      <c r="E1" s="13" t="s">
        <v>14</v>
      </c>
      <c r="F1" s="13" t="s">
        <v>15</v>
      </c>
      <c r="G1" s="13" t="s">
        <v>7</v>
      </c>
      <c r="H1" s="13" t="s">
        <v>8</v>
      </c>
      <c r="I1" s="13" t="s">
        <v>9</v>
      </c>
      <c r="J1" s="13" t="s">
        <v>10</v>
      </c>
      <c r="K1" s="13" t="s">
        <v>11</v>
      </c>
      <c r="L1" s="13" t="s">
        <v>12</v>
      </c>
      <c r="M1" s="13" t="s">
        <v>23</v>
      </c>
      <c r="N1" s="13" t="s">
        <v>24</v>
      </c>
      <c r="O1" s="13" t="s">
        <v>4</v>
      </c>
      <c r="P1" s="13" t="s">
        <v>5</v>
      </c>
      <c r="Q1" s="13" t="s">
        <v>13</v>
      </c>
    </row>
    <row r="2" spans="1:17" x14ac:dyDescent="0.25">
      <c r="A2">
        <v>1</v>
      </c>
      <c r="B2" t="s">
        <v>21</v>
      </c>
      <c r="C2">
        <v>9</v>
      </c>
      <c r="D2">
        <v>8.75</v>
      </c>
      <c r="E2">
        <v>6.25</v>
      </c>
      <c r="F2">
        <v>6.75</v>
      </c>
      <c r="G2">
        <v>7</v>
      </c>
      <c r="H2">
        <v>7.25</v>
      </c>
      <c r="I2">
        <v>7.75</v>
      </c>
      <c r="J2">
        <v>8</v>
      </c>
      <c r="K2">
        <v>8.25</v>
      </c>
      <c r="L2">
        <v>8.75</v>
      </c>
      <c r="M2">
        <v>1</v>
      </c>
      <c r="N2" t="s">
        <v>16</v>
      </c>
      <c r="O2">
        <v>1</v>
      </c>
      <c r="P2" t="s">
        <v>16</v>
      </c>
      <c r="Q2" t="s">
        <v>20</v>
      </c>
    </row>
    <row r="3" spans="1:17" x14ac:dyDescent="0.25">
      <c r="A3">
        <v>2</v>
      </c>
      <c r="B3" t="s">
        <v>25</v>
      </c>
      <c r="C3">
        <v>3</v>
      </c>
      <c r="D3">
        <v>4</v>
      </c>
      <c r="E3">
        <v>0</v>
      </c>
      <c r="F3">
        <v>0.25</v>
      </c>
      <c r="G3">
        <v>0.75</v>
      </c>
      <c r="H3">
        <v>1</v>
      </c>
      <c r="I3">
        <v>1.25</v>
      </c>
      <c r="J3">
        <v>1.75</v>
      </c>
      <c r="K3">
        <v>2</v>
      </c>
      <c r="L3">
        <v>2.25</v>
      </c>
      <c r="M3">
        <v>1</v>
      </c>
      <c r="N3">
        <v>1</v>
      </c>
      <c r="O3">
        <v>1</v>
      </c>
      <c r="P3">
        <v>1</v>
      </c>
      <c r="Q3" t="s">
        <v>20</v>
      </c>
    </row>
    <row r="4" spans="1:17" x14ac:dyDescent="0.25">
      <c r="A4">
        <v>3</v>
      </c>
      <c r="B4" t="s">
        <v>16</v>
      </c>
      <c r="C4" t="s">
        <v>16</v>
      </c>
      <c r="D4" t="s">
        <v>16</v>
      </c>
      <c r="E4" t="s">
        <v>16</v>
      </c>
      <c r="F4" t="s">
        <v>16</v>
      </c>
      <c r="G4" t="s">
        <v>16</v>
      </c>
      <c r="H4" t="s">
        <v>16</v>
      </c>
      <c r="I4" t="s">
        <v>16</v>
      </c>
      <c r="J4" t="s">
        <v>16</v>
      </c>
      <c r="K4" t="s">
        <v>16</v>
      </c>
      <c r="L4" t="s">
        <v>16</v>
      </c>
      <c r="M4" t="s">
        <v>16</v>
      </c>
      <c r="N4" t="s">
        <v>16</v>
      </c>
      <c r="O4" t="s">
        <v>16</v>
      </c>
      <c r="P4" t="s">
        <v>16</v>
      </c>
      <c r="Q4" t="s">
        <v>16</v>
      </c>
    </row>
    <row r="5" spans="1:17" x14ac:dyDescent="0.25">
      <c r="A5">
        <v>4</v>
      </c>
      <c r="B5" t="s">
        <v>16</v>
      </c>
      <c r="C5" t="s">
        <v>16</v>
      </c>
      <c r="D5" t="s">
        <v>16</v>
      </c>
      <c r="E5" t="s">
        <v>16</v>
      </c>
      <c r="F5" t="s">
        <v>16</v>
      </c>
      <c r="G5" t="s">
        <v>16</v>
      </c>
      <c r="H5" t="s">
        <v>16</v>
      </c>
      <c r="I5" t="s">
        <v>16</v>
      </c>
      <c r="J5" t="s">
        <v>16</v>
      </c>
      <c r="K5" t="s">
        <v>16</v>
      </c>
      <c r="L5" t="s">
        <v>16</v>
      </c>
      <c r="M5" t="s">
        <v>16</v>
      </c>
      <c r="N5" t="s">
        <v>16</v>
      </c>
      <c r="O5" t="s">
        <v>16</v>
      </c>
      <c r="P5" t="s">
        <v>16</v>
      </c>
      <c r="Q5" t="s">
        <v>16</v>
      </c>
    </row>
    <row r="6" spans="1:17" x14ac:dyDescent="0.25">
      <c r="A6">
        <v>5</v>
      </c>
      <c r="B6" t="s">
        <v>16</v>
      </c>
      <c r="C6" t="s">
        <v>16</v>
      </c>
      <c r="D6" t="s">
        <v>16</v>
      </c>
      <c r="E6" t="s">
        <v>16</v>
      </c>
      <c r="F6" t="s">
        <v>16</v>
      </c>
      <c r="G6" t="s">
        <v>16</v>
      </c>
      <c r="H6" t="s">
        <v>16</v>
      </c>
      <c r="I6" t="s">
        <v>16</v>
      </c>
      <c r="J6" t="s">
        <v>16</v>
      </c>
      <c r="K6" t="s">
        <v>16</v>
      </c>
      <c r="L6" t="s">
        <v>16</v>
      </c>
      <c r="M6" t="s">
        <v>16</v>
      </c>
      <c r="N6" t="s">
        <v>16</v>
      </c>
      <c r="O6" t="s">
        <v>16</v>
      </c>
      <c r="P6" t="s">
        <v>16</v>
      </c>
      <c r="Q6" t="s">
        <v>16</v>
      </c>
    </row>
    <row r="7" spans="1:17" x14ac:dyDescent="0.25">
      <c r="A7">
        <v>6</v>
      </c>
      <c r="B7" t="s">
        <v>16</v>
      </c>
      <c r="C7" t="s">
        <v>16</v>
      </c>
      <c r="D7" t="s">
        <v>16</v>
      </c>
      <c r="E7" t="s">
        <v>16</v>
      </c>
      <c r="F7" t="s">
        <v>16</v>
      </c>
      <c r="G7" t="s">
        <v>16</v>
      </c>
      <c r="H7" t="s">
        <v>16</v>
      </c>
      <c r="I7" t="s">
        <v>16</v>
      </c>
      <c r="J7" t="s">
        <v>16</v>
      </c>
      <c r="K7" t="s">
        <v>16</v>
      </c>
      <c r="L7" t="s">
        <v>16</v>
      </c>
      <c r="M7" t="s">
        <v>16</v>
      </c>
      <c r="N7" t="s">
        <v>16</v>
      </c>
      <c r="O7" t="s">
        <v>16</v>
      </c>
      <c r="P7" t="s">
        <v>16</v>
      </c>
      <c r="Q7" t="s">
        <v>16</v>
      </c>
    </row>
    <row r="8" spans="1:17" x14ac:dyDescent="0.25">
      <c r="A8">
        <v>7</v>
      </c>
      <c r="B8" t="s">
        <v>16</v>
      </c>
      <c r="C8" t="s">
        <v>16</v>
      </c>
      <c r="D8" t="s">
        <v>16</v>
      </c>
      <c r="E8" t="s">
        <v>16</v>
      </c>
      <c r="F8" t="s">
        <v>16</v>
      </c>
      <c r="G8" t="s">
        <v>16</v>
      </c>
      <c r="H8" t="s">
        <v>16</v>
      </c>
      <c r="I8" t="s">
        <v>16</v>
      </c>
      <c r="J8" t="s">
        <v>16</v>
      </c>
      <c r="K8" t="s">
        <v>16</v>
      </c>
      <c r="L8" t="s">
        <v>16</v>
      </c>
      <c r="M8" t="s">
        <v>16</v>
      </c>
      <c r="N8" t="s">
        <v>16</v>
      </c>
      <c r="O8" t="s">
        <v>16</v>
      </c>
      <c r="P8" t="s">
        <v>16</v>
      </c>
      <c r="Q8" t="s">
        <v>16</v>
      </c>
    </row>
    <row r="9" spans="1:17" x14ac:dyDescent="0.25">
      <c r="A9">
        <v>8</v>
      </c>
      <c r="B9" t="s">
        <v>16</v>
      </c>
      <c r="C9" t="s">
        <v>16</v>
      </c>
      <c r="D9" t="s">
        <v>16</v>
      </c>
      <c r="E9" t="s">
        <v>16</v>
      </c>
      <c r="F9" t="s">
        <v>16</v>
      </c>
      <c r="G9" t="s">
        <v>16</v>
      </c>
      <c r="H9" t="s">
        <v>16</v>
      </c>
      <c r="I9" t="s">
        <v>16</v>
      </c>
      <c r="J9" t="s">
        <v>16</v>
      </c>
      <c r="K9" t="s">
        <v>16</v>
      </c>
      <c r="L9" t="s">
        <v>16</v>
      </c>
      <c r="M9" t="s">
        <v>16</v>
      </c>
      <c r="N9" t="s">
        <v>16</v>
      </c>
      <c r="O9" t="s">
        <v>16</v>
      </c>
      <c r="P9" t="s">
        <v>16</v>
      </c>
      <c r="Q9" t="s">
        <v>16</v>
      </c>
    </row>
    <row r="10" spans="1:17" x14ac:dyDescent="0.25">
      <c r="A10">
        <v>9</v>
      </c>
      <c r="B10" t="s">
        <v>16</v>
      </c>
      <c r="C10" t="s">
        <v>16</v>
      </c>
      <c r="D10" t="s">
        <v>16</v>
      </c>
      <c r="E10" t="s">
        <v>16</v>
      </c>
      <c r="F10" t="s">
        <v>16</v>
      </c>
      <c r="G10" t="s">
        <v>16</v>
      </c>
      <c r="H10" t="s">
        <v>16</v>
      </c>
      <c r="I10" t="s">
        <v>16</v>
      </c>
      <c r="J10" t="s">
        <v>16</v>
      </c>
      <c r="K10" t="s">
        <v>16</v>
      </c>
      <c r="L10" t="s">
        <v>16</v>
      </c>
      <c r="M10" t="s">
        <v>16</v>
      </c>
      <c r="N10" t="s">
        <v>16</v>
      </c>
      <c r="O10" t="s">
        <v>16</v>
      </c>
      <c r="P10" t="s">
        <v>16</v>
      </c>
      <c r="Q10" t="s">
        <v>16</v>
      </c>
    </row>
    <row r="11" spans="1:17" x14ac:dyDescent="0.25">
      <c r="A11">
        <v>10</v>
      </c>
      <c r="B11" t="s">
        <v>16</v>
      </c>
      <c r="C11" t="s">
        <v>16</v>
      </c>
      <c r="D11" t="s">
        <v>16</v>
      </c>
      <c r="E11" t="s">
        <v>16</v>
      </c>
      <c r="F11" t="s">
        <v>16</v>
      </c>
      <c r="G11" t="s">
        <v>16</v>
      </c>
      <c r="H11" t="s">
        <v>16</v>
      </c>
      <c r="I11" t="s">
        <v>16</v>
      </c>
      <c r="J11" t="s">
        <v>16</v>
      </c>
      <c r="K11" t="s">
        <v>16</v>
      </c>
      <c r="L11" t="s">
        <v>16</v>
      </c>
      <c r="M11" t="s">
        <v>16</v>
      </c>
      <c r="N11" t="s">
        <v>16</v>
      </c>
      <c r="O11" t="s">
        <v>16</v>
      </c>
      <c r="P11" t="s">
        <v>16</v>
      </c>
      <c r="Q11" t="s">
        <v>16</v>
      </c>
    </row>
    <row r="12" spans="1:17" x14ac:dyDescent="0.25">
      <c r="A12">
        <v>11</v>
      </c>
      <c r="B12" t="s">
        <v>16</v>
      </c>
      <c r="C12" t="s">
        <v>16</v>
      </c>
      <c r="D12" t="s">
        <v>16</v>
      </c>
      <c r="E12" t="s">
        <v>16</v>
      </c>
      <c r="F12" t="s">
        <v>16</v>
      </c>
      <c r="G12" t="s">
        <v>16</v>
      </c>
      <c r="H12" t="s">
        <v>16</v>
      </c>
      <c r="I12" t="s">
        <v>16</v>
      </c>
      <c r="J12" t="s">
        <v>16</v>
      </c>
      <c r="K12" t="s">
        <v>16</v>
      </c>
      <c r="L12" t="s">
        <v>16</v>
      </c>
      <c r="M12" t="s">
        <v>16</v>
      </c>
      <c r="N12" t="s">
        <v>16</v>
      </c>
      <c r="O12" t="s">
        <v>16</v>
      </c>
      <c r="P12" t="s">
        <v>16</v>
      </c>
      <c r="Q12" t="s">
        <v>16</v>
      </c>
    </row>
    <row r="13" spans="1:17" x14ac:dyDescent="0.25">
      <c r="A13">
        <v>12</v>
      </c>
      <c r="B13" t="s">
        <v>16</v>
      </c>
      <c r="C13" t="s">
        <v>16</v>
      </c>
      <c r="D13" t="s">
        <v>16</v>
      </c>
      <c r="E13" t="s">
        <v>16</v>
      </c>
      <c r="F13" t="s">
        <v>16</v>
      </c>
      <c r="G13" t="s">
        <v>16</v>
      </c>
      <c r="H13" t="s">
        <v>16</v>
      </c>
      <c r="I13" t="s">
        <v>16</v>
      </c>
      <c r="J13" t="s">
        <v>16</v>
      </c>
      <c r="K13" t="s">
        <v>16</v>
      </c>
      <c r="L13" t="s">
        <v>16</v>
      </c>
      <c r="M13" t="s">
        <v>16</v>
      </c>
      <c r="N13" t="s">
        <v>16</v>
      </c>
      <c r="O13" t="s">
        <v>16</v>
      </c>
      <c r="P13" t="s">
        <v>16</v>
      </c>
      <c r="Q13" t="s">
        <v>16</v>
      </c>
    </row>
    <row r="14" spans="1:17" x14ac:dyDescent="0.25">
      <c r="A14">
        <v>13</v>
      </c>
      <c r="B14" t="s">
        <v>16</v>
      </c>
      <c r="C14" t="s">
        <v>16</v>
      </c>
      <c r="D14" t="s">
        <v>16</v>
      </c>
      <c r="E14" t="s">
        <v>16</v>
      </c>
      <c r="F14" t="s">
        <v>16</v>
      </c>
      <c r="G14" t="s">
        <v>16</v>
      </c>
      <c r="H14" t="s">
        <v>16</v>
      </c>
      <c r="I14" t="s">
        <v>16</v>
      </c>
      <c r="J14" t="s">
        <v>16</v>
      </c>
      <c r="K14" t="s">
        <v>16</v>
      </c>
      <c r="L14" t="s">
        <v>16</v>
      </c>
      <c r="M14" t="s">
        <v>16</v>
      </c>
      <c r="N14" t="s">
        <v>16</v>
      </c>
      <c r="O14" t="s">
        <v>16</v>
      </c>
      <c r="P14" t="s">
        <v>16</v>
      </c>
      <c r="Q14" t="s">
        <v>16</v>
      </c>
    </row>
    <row r="15" spans="1:17" x14ac:dyDescent="0.25">
      <c r="A15">
        <v>14</v>
      </c>
      <c r="B15" t="s">
        <v>16</v>
      </c>
      <c r="C15" t="s">
        <v>16</v>
      </c>
      <c r="D15" t="s">
        <v>16</v>
      </c>
      <c r="E15" t="s">
        <v>16</v>
      </c>
      <c r="F15" t="s">
        <v>16</v>
      </c>
      <c r="G15" t="s">
        <v>16</v>
      </c>
      <c r="H15" t="s">
        <v>16</v>
      </c>
      <c r="I15" t="s">
        <v>16</v>
      </c>
      <c r="J15" t="s">
        <v>16</v>
      </c>
      <c r="K15" t="s">
        <v>16</v>
      </c>
      <c r="L15" t="s">
        <v>16</v>
      </c>
      <c r="M15" t="s">
        <v>16</v>
      </c>
      <c r="N15" t="s">
        <v>16</v>
      </c>
      <c r="O15" t="s">
        <v>16</v>
      </c>
      <c r="P15" t="s">
        <v>16</v>
      </c>
      <c r="Q15" t="s">
        <v>16</v>
      </c>
    </row>
    <row r="16" spans="1:17" x14ac:dyDescent="0.25">
      <c r="A16">
        <v>15</v>
      </c>
      <c r="B16" t="s">
        <v>16</v>
      </c>
      <c r="C16" t="s">
        <v>16</v>
      </c>
      <c r="D16" t="s">
        <v>16</v>
      </c>
      <c r="E16" t="s">
        <v>16</v>
      </c>
      <c r="F16" t="s">
        <v>16</v>
      </c>
      <c r="G16" t="s">
        <v>16</v>
      </c>
      <c r="H16" t="s">
        <v>16</v>
      </c>
      <c r="I16" t="s">
        <v>16</v>
      </c>
      <c r="J16" t="s">
        <v>16</v>
      </c>
      <c r="K16" t="s">
        <v>16</v>
      </c>
      <c r="L16" t="s">
        <v>16</v>
      </c>
      <c r="M16" t="s">
        <v>16</v>
      </c>
      <c r="N16" t="s">
        <v>16</v>
      </c>
      <c r="O16" t="s">
        <v>16</v>
      </c>
      <c r="P16" t="s">
        <v>16</v>
      </c>
      <c r="Q16" t="s">
        <v>16</v>
      </c>
    </row>
    <row r="17" spans="1:17" x14ac:dyDescent="0.25">
      <c r="A17">
        <v>16</v>
      </c>
      <c r="B17" t="s">
        <v>16</v>
      </c>
      <c r="C17" t="s">
        <v>16</v>
      </c>
      <c r="D17" t="s">
        <v>16</v>
      </c>
      <c r="E17" t="s">
        <v>16</v>
      </c>
      <c r="F17" t="s">
        <v>16</v>
      </c>
      <c r="G17" t="s">
        <v>16</v>
      </c>
      <c r="H17" t="s">
        <v>16</v>
      </c>
      <c r="I17" t="s">
        <v>16</v>
      </c>
      <c r="J17" t="s">
        <v>16</v>
      </c>
      <c r="K17" t="s">
        <v>16</v>
      </c>
      <c r="L17" t="s">
        <v>16</v>
      </c>
      <c r="M17" t="s">
        <v>16</v>
      </c>
      <c r="N17" t="s">
        <v>16</v>
      </c>
      <c r="O17" t="s">
        <v>16</v>
      </c>
      <c r="P17" t="s">
        <v>16</v>
      </c>
      <c r="Q17" t="s">
        <v>16</v>
      </c>
    </row>
    <row r="18" spans="1:17" x14ac:dyDescent="0.25">
      <c r="A18">
        <v>17</v>
      </c>
      <c r="B18" t="s">
        <v>16</v>
      </c>
      <c r="C18" t="s">
        <v>16</v>
      </c>
      <c r="D18" t="s">
        <v>16</v>
      </c>
      <c r="E18" t="s">
        <v>16</v>
      </c>
      <c r="F18" t="s">
        <v>16</v>
      </c>
      <c r="G18" t="s">
        <v>16</v>
      </c>
      <c r="H18" t="s">
        <v>16</v>
      </c>
      <c r="I18" t="s">
        <v>16</v>
      </c>
      <c r="J18" t="s">
        <v>16</v>
      </c>
      <c r="K18" t="s">
        <v>16</v>
      </c>
      <c r="L18" t="s">
        <v>16</v>
      </c>
      <c r="M18" t="s">
        <v>16</v>
      </c>
      <c r="N18" t="s">
        <v>16</v>
      </c>
      <c r="O18" t="s">
        <v>16</v>
      </c>
      <c r="P18" t="s">
        <v>16</v>
      </c>
      <c r="Q18" t="s">
        <v>16</v>
      </c>
    </row>
    <row r="19" spans="1:17" x14ac:dyDescent="0.25">
      <c r="A19">
        <v>18</v>
      </c>
      <c r="B19" t="s">
        <v>16</v>
      </c>
      <c r="C19" t="s">
        <v>16</v>
      </c>
      <c r="D19" t="s">
        <v>16</v>
      </c>
      <c r="E19" t="s">
        <v>16</v>
      </c>
      <c r="F19" t="s">
        <v>16</v>
      </c>
      <c r="G19" t="s">
        <v>16</v>
      </c>
      <c r="H19" t="s">
        <v>16</v>
      </c>
      <c r="I19" t="s">
        <v>16</v>
      </c>
      <c r="J19" t="s">
        <v>16</v>
      </c>
      <c r="K19" t="s">
        <v>16</v>
      </c>
      <c r="L19" t="s">
        <v>16</v>
      </c>
      <c r="M19" t="s">
        <v>16</v>
      </c>
      <c r="N19" t="s">
        <v>16</v>
      </c>
      <c r="O19" t="s">
        <v>16</v>
      </c>
      <c r="P19" t="s">
        <v>16</v>
      </c>
      <c r="Q19" t="s">
        <v>16</v>
      </c>
    </row>
    <row r="20" spans="1:17" x14ac:dyDescent="0.25">
      <c r="A20">
        <v>19</v>
      </c>
      <c r="B20" t="s">
        <v>16</v>
      </c>
      <c r="C20" t="s">
        <v>16</v>
      </c>
      <c r="D20" t="s">
        <v>16</v>
      </c>
      <c r="E20" t="s">
        <v>16</v>
      </c>
      <c r="F20" t="s">
        <v>16</v>
      </c>
      <c r="G20" t="s">
        <v>16</v>
      </c>
      <c r="H20" t="s">
        <v>16</v>
      </c>
      <c r="I20" t="s">
        <v>16</v>
      </c>
      <c r="J20" t="s">
        <v>16</v>
      </c>
      <c r="K20" t="s">
        <v>16</v>
      </c>
      <c r="L20" t="s">
        <v>16</v>
      </c>
      <c r="M20" t="s">
        <v>16</v>
      </c>
      <c r="N20" t="s">
        <v>16</v>
      </c>
      <c r="O20" t="s">
        <v>16</v>
      </c>
      <c r="P20" t="s">
        <v>16</v>
      </c>
      <c r="Q20" t="s">
        <v>16</v>
      </c>
    </row>
    <row r="21" spans="1:17" x14ac:dyDescent="0.25">
      <c r="A21">
        <v>20</v>
      </c>
      <c r="B21" t="s">
        <v>16</v>
      </c>
      <c r="C21" t="s">
        <v>16</v>
      </c>
      <c r="D21" t="s">
        <v>16</v>
      </c>
      <c r="E21" t="s">
        <v>16</v>
      </c>
      <c r="F21" t="s">
        <v>16</v>
      </c>
      <c r="G21" t="s">
        <v>16</v>
      </c>
      <c r="H21" t="s">
        <v>16</v>
      </c>
      <c r="I21" t="s">
        <v>16</v>
      </c>
      <c r="J21" t="s">
        <v>16</v>
      </c>
      <c r="K21" t="s">
        <v>16</v>
      </c>
      <c r="L21" t="s">
        <v>16</v>
      </c>
      <c r="M21" t="s">
        <v>16</v>
      </c>
      <c r="N21" t="s">
        <v>16</v>
      </c>
      <c r="O21" t="s">
        <v>16</v>
      </c>
      <c r="P21" t="s">
        <v>16</v>
      </c>
      <c r="Q21" t="s">
        <v>16</v>
      </c>
    </row>
    <row r="22" spans="1:17" x14ac:dyDescent="0.25">
      <c r="A22">
        <v>21</v>
      </c>
      <c r="B22" t="s">
        <v>16</v>
      </c>
      <c r="C22" t="s">
        <v>16</v>
      </c>
      <c r="D22" t="s">
        <v>16</v>
      </c>
      <c r="E22" t="s">
        <v>16</v>
      </c>
      <c r="F22" t="s">
        <v>16</v>
      </c>
      <c r="G22" t="s">
        <v>16</v>
      </c>
      <c r="H22" t="s">
        <v>16</v>
      </c>
      <c r="I22" t="s">
        <v>16</v>
      </c>
      <c r="J22" t="s">
        <v>16</v>
      </c>
      <c r="K22" t="s">
        <v>16</v>
      </c>
      <c r="L22" t="s">
        <v>16</v>
      </c>
      <c r="M22" t="s">
        <v>16</v>
      </c>
      <c r="N22" t="s">
        <v>16</v>
      </c>
      <c r="O22" t="s">
        <v>16</v>
      </c>
      <c r="P22" t="s">
        <v>16</v>
      </c>
      <c r="Q22" t="s">
        <v>16</v>
      </c>
    </row>
    <row r="23" spans="1:17" x14ac:dyDescent="0.25">
      <c r="A23">
        <v>22</v>
      </c>
      <c r="B23" t="s">
        <v>16</v>
      </c>
      <c r="C23" t="s">
        <v>16</v>
      </c>
      <c r="D23" t="s">
        <v>16</v>
      </c>
      <c r="E23" t="s">
        <v>16</v>
      </c>
      <c r="F23" t="s">
        <v>16</v>
      </c>
      <c r="G23" t="s">
        <v>16</v>
      </c>
      <c r="H23" t="s">
        <v>16</v>
      </c>
      <c r="I23" t="s">
        <v>16</v>
      </c>
      <c r="J23" t="s">
        <v>16</v>
      </c>
      <c r="K23" t="s">
        <v>16</v>
      </c>
      <c r="L23" t="s">
        <v>16</v>
      </c>
      <c r="M23" t="s">
        <v>16</v>
      </c>
      <c r="N23" t="s">
        <v>16</v>
      </c>
      <c r="O23" t="s">
        <v>16</v>
      </c>
      <c r="P23" t="s">
        <v>16</v>
      </c>
      <c r="Q23" t="s">
        <v>16</v>
      </c>
    </row>
    <row r="24" spans="1:17" x14ac:dyDescent="0.25">
      <c r="A24">
        <v>23</v>
      </c>
      <c r="B24" t="s">
        <v>16</v>
      </c>
      <c r="C24" t="s">
        <v>16</v>
      </c>
      <c r="D24" t="s">
        <v>16</v>
      </c>
      <c r="E24" t="s">
        <v>16</v>
      </c>
      <c r="F24" t="s">
        <v>16</v>
      </c>
      <c r="G24" t="s">
        <v>16</v>
      </c>
      <c r="H24" t="s">
        <v>16</v>
      </c>
      <c r="I24" t="s">
        <v>16</v>
      </c>
      <c r="J24" t="s">
        <v>16</v>
      </c>
      <c r="K24" t="s">
        <v>16</v>
      </c>
      <c r="L24" t="s">
        <v>16</v>
      </c>
      <c r="M24" t="s">
        <v>16</v>
      </c>
      <c r="N24" t="s">
        <v>16</v>
      </c>
      <c r="O24" t="s">
        <v>16</v>
      </c>
      <c r="P24" t="s">
        <v>16</v>
      </c>
      <c r="Q24" t="s">
        <v>16</v>
      </c>
    </row>
    <row r="25" spans="1:17" x14ac:dyDescent="0.25">
      <c r="A25">
        <v>24</v>
      </c>
      <c r="B25" t="s">
        <v>16</v>
      </c>
      <c r="C25" t="s">
        <v>16</v>
      </c>
      <c r="D25" t="s">
        <v>16</v>
      </c>
      <c r="E25" t="s">
        <v>16</v>
      </c>
      <c r="F25" t="s">
        <v>16</v>
      </c>
      <c r="G25" t="s">
        <v>16</v>
      </c>
      <c r="H25" t="s">
        <v>16</v>
      </c>
      <c r="I25" t="s">
        <v>16</v>
      </c>
      <c r="J25" t="s">
        <v>16</v>
      </c>
      <c r="K25" t="s">
        <v>16</v>
      </c>
      <c r="L25" t="s">
        <v>16</v>
      </c>
      <c r="M25" t="s">
        <v>16</v>
      </c>
      <c r="N25" t="s">
        <v>16</v>
      </c>
      <c r="O25" t="s">
        <v>16</v>
      </c>
      <c r="P25" t="s">
        <v>16</v>
      </c>
      <c r="Q25" t="s">
        <v>16</v>
      </c>
    </row>
    <row r="26" spans="1:17" x14ac:dyDescent="0.25">
      <c r="A26">
        <v>25</v>
      </c>
      <c r="B26" t="s">
        <v>16</v>
      </c>
      <c r="C26" t="s">
        <v>16</v>
      </c>
      <c r="D26" t="s">
        <v>16</v>
      </c>
      <c r="E26" t="s">
        <v>16</v>
      </c>
      <c r="F26" t="s">
        <v>16</v>
      </c>
      <c r="G26" t="s">
        <v>16</v>
      </c>
      <c r="H26" t="s">
        <v>16</v>
      </c>
      <c r="I26" t="s">
        <v>16</v>
      </c>
      <c r="J26" t="s">
        <v>16</v>
      </c>
      <c r="K26" t="s">
        <v>16</v>
      </c>
      <c r="L26" t="s">
        <v>16</v>
      </c>
      <c r="M26" t="s">
        <v>16</v>
      </c>
      <c r="N26" t="s">
        <v>16</v>
      </c>
      <c r="O26" t="s">
        <v>16</v>
      </c>
      <c r="P26" t="s">
        <v>16</v>
      </c>
      <c r="Q26" t="s">
        <v>16</v>
      </c>
    </row>
    <row r="27" spans="1:17" x14ac:dyDescent="0.25">
      <c r="A27">
        <v>26</v>
      </c>
      <c r="B27" t="s">
        <v>16</v>
      </c>
      <c r="C27" t="s">
        <v>16</v>
      </c>
      <c r="D27" t="s">
        <v>16</v>
      </c>
      <c r="E27" t="s">
        <v>16</v>
      </c>
      <c r="F27" t="s">
        <v>16</v>
      </c>
      <c r="G27" t="s">
        <v>16</v>
      </c>
      <c r="H27" t="s">
        <v>16</v>
      </c>
      <c r="I27" t="s">
        <v>16</v>
      </c>
      <c r="J27" t="s">
        <v>16</v>
      </c>
      <c r="K27" t="s">
        <v>16</v>
      </c>
      <c r="L27" t="s">
        <v>16</v>
      </c>
      <c r="M27" t="s">
        <v>16</v>
      </c>
      <c r="N27" t="s">
        <v>16</v>
      </c>
      <c r="O27" t="s">
        <v>16</v>
      </c>
      <c r="P27" t="s">
        <v>16</v>
      </c>
      <c r="Q27" t="s">
        <v>16</v>
      </c>
    </row>
    <row r="28" spans="1:17" x14ac:dyDescent="0.25">
      <c r="A28">
        <v>27</v>
      </c>
      <c r="B28" t="s">
        <v>16</v>
      </c>
      <c r="C28" t="s">
        <v>16</v>
      </c>
      <c r="D28" t="s">
        <v>16</v>
      </c>
      <c r="E28" t="s">
        <v>16</v>
      </c>
      <c r="F28" t="s">
        <v>16</v>
      </c>
      <c r="G28" t="s">
        <v>16</v>
      </c>
      <c r="H28" t="s">
        <v>16</v>
      </c>
      <c r="I28" t="s">
        <v>16</v>
      </c>
      <c r="J28" t="s">
        <v>16</v>
      </c>
      <c r="K28" t="s">
        <v>16</v>
      </c>
      <c r="L28" t="s">
        <v>16</v>
      </c>
      <c r="M28" t="s">
        <v>16</v>
      </c>
      <c r="N28" t="s">
        <v>16</v>
      </c>
      <c r="O28" t="s">
        <v>16</v>
      </c>
      <c r="P28" t="s">
        <v>16</v>
      </c>
      <c r="Q28" t="s">
        <v>16</v>
      </c>
    </row>
    <row r="29" spans="1:17" x14ac:dyDescent="0.25">
      <c r="A29">
        <v>28</v>
      </c>
      <c r="B29" t="s">
        <v>16</v>
      </c>
      <c r="C29" t="s">
        <v>16</v>
      </c>
      <c r="D29" t="s">
        <v>16</v>
      </c>
      <c r="E29" t="s">
        <v>16</v>
      </c>
      <c r="F29" t="s">
        <v>16</v>
      </c>
      <c r="G29" t="s">
        <v>16</v>
      </c>
      <c r="H29" t="s">
        <v>16</v>
      </c>
      <c r="I29" t="s">
        <v>16</v>
      </c>
      <c r="J29" t="s">
        <v>16</v>
      </c>
      <c r="K29" t="s">
        <v>16</v>
      </c>
      <c r="L29" t="s">
        <v>16</v>
      </c>
      <c r="M29" t="s">
        <v>16</v>
      </c>
      <c r="N29" t="s">
        <v>16</v>
      </c>
      <c r="O29" t="s">
        <v>16</v>
      </c>
      <c r="P29" t="s">
        <v>16</v>
      </c>
      <c r="Q29" t="s">
        <v>16</v>
      </c>
    </row>
    <row r="30" spans="1:17" x14ac:dyDescent="0.25">
      <c r="A30">
        <v>29</v>
      </c>
      <c r="B30" t="s">
        <v>16</v>
      </c>
      <c r="C30" t="s">
        <v>16</v>
      </c>
      <c r="D30" t="s">
        <v>16</v>
      </c>
      <c r="E30" t="s">
        <v>16</v>
      </c>
      <c r="F30" t="s">
        <v>16</v>
      </c>
      <c r="G30" t="s">
        <v>16</v>
      </c>
      <c r="H30" t="s">
        <v>16</v>
      </c>
      <c r="I30" t="s">
        <v>16</v>
      </c>
      <c r="J30" t="s">
        <v>16</v>
      </c>
      <c r="K30" t="s">
        <v>16</v>
      </c>
      <c r="L30" t="s">
        <v>16</v>
      </c>
      <c r="M30" t="s">
        <v>16</v>
      </c>
      <c r="N30" t="s">
        <v>16</v>
      </c>
      <c r="O30" t="s">
        <v>16</v>
      </c>
      <c r="P30" t="s">
        <v>16</v>
      </c>
      <c r="Q30" t="s">
        <v>16</v>
      </c>
    </row>
    <row r="31" spans="1:17" x14ac:dyDescent="0.25">
      <c r="A31">
        <v>30</v>
      </c>
      <c r="B31" t="s">
        <v>16</v>
      </c>
      <c r="C31" t="s">
        <v>16</v>
      </c>
      <c r="D31" t="s">
        <v>16</v>
      </c>
      <c r="E31" t="s">
        <v>16</v>
      </c>
      <c r="F31" t="s">
        <v>16</v>
      </c>
      <c r="G31" t="s">
        <v>16</v>
      </c>
      <c r="H31" t="s">
        <v>16</v>
      </c>
      <c r="I31" t="s">
        <v>16</v>
      </c>
      <c r="J31" t="s">
        <v>16</v>
      </c>
      <c r="K31" t="s">
        <v>16</v>
      </c>
      <c r="L31" t="s">
        <v>16</v>
      </c>
      <c r="M31" t="s">
        <v>16</v>
      </c>
      <c r="N31" t="s">
        <v>16</v>
      </c>
      <c r="O31" t="s">
        <v>16</v>
      </c>
      <c r="P31" t="s">
        <v>16</v>
      </c>
      <c r="Q31" t="s">
        <v>16</v>
      </c>
    </row>
    <row r="32" spans="1:17" x14ac:dyDescent="0.25">
      <c r="A32">
        <v>31</v>
      </c>
      <c r="B32" t="s">
        <v>16</v>
      </c>
      <c r="C32" t="s">
        <v>16</v>
      </c>
      <c r="D32" t="s">
        <v>16</v>
      </c>
      <c r="E32" t="s">
        <v>16</v>
      </c>
      <c r="F32" t="s">
        <v>16</v>
      </c>
      <c r="G32" t="s">
        <v>16</v>
      </c>
      <c r="H32" t="s">
        <v>16</v>
      </c>
      <c r="I32" t="s">
        <v>16</v>
      </c>
      <c r="J32" t="s">
        <v>16</v>
      </c>
      <c r="K32" t="s">
        <v>16</v>
      </c>
      <c r="L32" t="s">
        <v>16</v>
      </c>
      <c r="M32" t="s">
        <v>16</v>
      </c>
      <c r="N32" t="s">
        <v>16</v>
      </c>
      <c r="O32" t="s">
        <v>16</v>
      </c>
      <c r="P32" t="s">
        <v>16</v>
      </c>
      <c r="Q32" t="s">
        <v>16</v>
      </c>
    </row>
    <row r="33" spans="1:17" x14ac:dyDescent="0.25">
      <c r="A33" t="s">
        <v>16</v>
      </c>
      <c r="B33" t="s">
        <v>16</v>
      </c>
      <c r="C33" t="s">
        <v>16</v>
      </c>
      <c r="D33" t="s">
        <v>16</v>
      </c>
      <c r="E33" t="s">
        <v>16</v>
      </c>
      <c r="F33" t="s">
        <v>16</v>
      </c>
      <c r="G33" t="s">
        <v>16</v>
      </c>
      <c r="H33" t="s">
        <v>16</v>
      </c>
      <c r="I33" t="s">
        <v>16</v>
      </c>
      <c r="J33" t="s">
        <v>16</v>
      </c>
      <c r="K33" t="s">
        <v>16</v>
      </c>
      <c r="L33" t="s">
        <v>16</v>
      </c>
      <c r="M33" t="s">
        <v>16</v>
      </c>
      <c r="N33" t="s">
        <v>16</v>
      </c>
      <c r="O33" t="s">
        <v>16</v>
      </c>
      <c r="P33" t="s">
        <v>16</v>
      </c>
      <c r="Q33" t="s">
        <v>16</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New GCSE (1-9)</vt:lpstr>
      <vt:lpstr>Data Sheet</vt:lpstr>
      <vt:lpstr>'New GCSE (1-9)'!Print_Area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Danielle Bartram</dc:creator>
  <cp:keywords>@missbsresources</cp:keywords>
  <cp:lastModifiedBy>Danielle Bartram</cp:lastModifiedBy>
  <dcterms:created xsi:type="dcterms:W3CDTF">2013-10-05T12:38:50Z</dcterms:created>
  <dcterms:modified xsi:type="dcterms:W3CDTF">2016-09-19T20:26:11Z</dcterms:modified>
</cp:coreProperties>
</file>